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5345" windowHeight="5280"/>
  </bookViews>
  <sheets>
    <sheet name="Base" sheetId="1" r:id="rId1"/>
    <sheet name="Sheet5" sheetId="5" r:id="rId2"/>
  </sheets>
  <definedNames>
    <definedName name="_xlnm._FilterDatabase" localSheetId="0" hidden="1">Base!$A$1:$AL$134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5" i="1" l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K134" i="1" l="1"/>
  <c r="S134" i="1" s="1"/>
  <c r="K133" i="1"/>
  <c r="S133" i="1" s="1"/>
  <c r="K132" i="1"/>
  <c r="S132" i="1" s="1"/>
  <c r="K131" i="1"/>
  <c r="S131" i="1" s="1"/>
  <c r="K130" i="1"/>
  <c r="S130" i="1" s="1"/>
  <c r="K129" i="1"/>
  <c r="S129" i="1" s="1"/>
  <c r="K128" i="1"/>
  <c r="S128" i="1" s="1"/>
  <c r="K127" i="1"/>
  <c r="S127" i="1" s="1"/>
  <c r="K126" i="1"/>
  <c r="S126" i="1" s="1"/>
  <c r="K125" i="1"/>
  <c r="S125" i="1" s="1"/>
  <c r="K124" i="1"/>
  <c r="S124" i="1" s="1"/>
  <c r="K123" i="1"/>
  <c r="S123" i="1" s="1"/>
  <c r="K122" i="1"/>
  <c r="S122" i="1" s="1"/>
  <c r="K121" i="1"/>
  <c r="S121" i="1" s="1"/>
  <c r="K120" i="1"/>
  <c r="S120" i="1" s="1"/>
  <c r="K119" i="1"/>
  <c r="S119" i="1" s="1"/>
  <c r="K118" i="1"/>
  <c r="S118" i="1" s="1"/>
  <c r="K117" i="1"/>
  <c r="S117" i="1" s="1"/>
  <c r="K116" i="1"/>
  <c r="S116" i="1" s="1"/>
  <c r="K115" i="1"/>
  <c r="S115" i="1" s="1"/>
  <c r="K114" i="1"/>
  <c r="S114" i="1" s="1"/>
  <c r="K113" i="1"/>
  <c r="S113" i="1" s="1"/>
  <c r="K112" i="1"/>
  <c r="S112" i="1" s="1"/>
  <c r="K111" i="1"/>
  <c r="S111" i="1" s="1"/>
  <c r="K110" i="1"/>
  <c r="S110" i="1" s="1"/>
  <c r="K109" i="1"/>
  <c r="S109" i="1" s="1"/>
  <c r="K108" i="1"/>
  <c r="S108" i="1" s="1"/>
  <c r="K107" i="1"/>
  <c r="S107" i="1" s="1"/>
  <c r="K106" i="1"/>
  <c r="S106" i="1" s="1"/>
  <c r="K105" i="1"/>
  <c r="S105" i="1" s="1"/>
  <c r="R81" i="1" l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80" i="1"/>
  <c r="R79" i="1"/>
  <c r="R78" i="1"/>
  <c r="K104" i="1" l="1"/>
  <c r="S104" i="1" s="1"/>
  <c r="K103" i="1"/>
  <c r="S103" i="1" s="1"/>
  <c r="K102" i="1"/>
  <c r="S102" i="1" s="1"/>
  <c r="K101" i="1"/>
  <c r="S101" i="1" s="1"/>
  <c r="K100" i="1"/>
  <c r="S100" i="1" s="1"/>
  <c r="K99" i="1"/>
  <c r="S99" i="1" s="1"/>
  <c r="K98" i="1"/>
  <c r="S98" i="1" s="1"/>
  <c r="K97" i="1"/>
  <c r="S97" i="1" s="1"/>
  <c r="K96" i="1"/>
  <c r="S96" i="1" s="1"/>
  <c r="K95" i="1"/>
  <c r="S95" i="1" s="1"/>
  <c r="K94" i="1"/>
  <c r="S94" i="1" s="1"/>
  <c r="K93" i="1"/>
  <c r="S93" i="1" s="1"/>
  <c r="K92" i="1"/>
  <c r="S92" i="1" s="1"/>
  <c r="K91" i="1"/>
  <c r="S91" i="1" s="1"/>
  <c r="K90" i="1"/>
  <c r="S90" i="1" s="1"/>
  <c r="K89" i="1"/>
  <c r="S89" i="1" s="1"/>
  <c r="K88" i="1"/>
  <c r="S88" i="1" s="1"/>
  <c r="K87" i="1"/>
  <c r="S87" i="1" s="1"/>
  <c r="K86" i="1"/>
  <c r="S86" i="1" s="1"/>
  <c r="K85" i="1"/>
  <c r="S85" i="1" s="1"/>
  <c r="K84" i="1"/>
  <c r="S84" i="1" s="1"/>
  <c r="K83" i="1"/>
  <c r="S83" i="1" s="1"/>
  <c r="K82" i="1"/>
  <c r="S82" i="1" s="1"/>
  <c r="K81" i="1"/>
  <c r="S81" i="1" s="1"/>
  <c r="K80" i="1"/>
  <c r="S80" i="1" s="1"/>
  <c r="K79" i="1"/>
  <c r="S79" i="1" s="1"/>
  <c r="K78" i="1"/>
  <c r="S78" i="1" s="1"/>
  <c r="R77" i="1" l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K77" i="1" l="1"/>
  <c r="S77" i="1" s="1"/>
  <c r="K76" i="1"/>
  <c r="S76" i="1" s="1"/>
  <c r="K75" i="1"/>
  <c r="S75" i="1" s="1"/>
  <c r="K74" i="1"/>
  <c r="S74" i="1" s="1"/>
  <c r="K73" i="1"/>
  <c r="S73" i="1" s="1"/>
  <c r="K72" i="1"/>
  <c r="S72" i="1" s="1"/>
  <c r="K71" i="1"/>
  <c r="S71" i="1" s="1"/>
  <c r="K70" i="1"/>
  <c r="S70" i="1" s="1"/>
  <c r="K69" i="1"/>
  <c r="S69" i="1" s="1"/>
  <c r="K68" i="1"/>
  <c r="S68" i="1" s="1"/>
  <c r="K67" i="1"/>
  <c r="S67" i="1" s="1"/>
  <c r="K66" i="1"/>
  <c r="S66" i="1" s="1"/>
  <c r="K65" i="1"/>
  <c r="S65" i="1" s="1"/>
  <c r="K64" i="1"/>
  <c r="S64" i="1" s="1"/>
  <c r="K63" i="1"/>
  <c r="S63" i="1" s="1"/>
  <c r="K62" i="1"/>
  <c r="S62" i="1" s="1"/>
  <c r="K61" i="1"/>
  <c r="S61" i="1" s="1"/>
  <c r="K60" i="1"/>
  <c r="S60" i="1" s="1"/>
  <c r="K59" i="1"/>
  <c r="S59" i="1" s="1"/>
  <c r="K58" i="1"/>
  <c r="S58" i="1" s="1"/>
  <c r="K57" i="1"/>
  <c r="S57" i="1" s="1"/>
  <c r="K56" i="1"/>
  <c r="S56" i="1" s="1"/>
  <c r="K55" i="1"/>
  <c r="S55" i="1" s="1"/>
  <c r="K54" i="1"/>
  <c r="S54" i="1" s="1"/>
  <c r="K53" i="1"/>
  <c r="S53" i="1" s="1"/>
  <c r="K52" i="1"/>
  <c r="S52" i="1" s="1"/>
  <c r="K51" i="1"/>
  <c r="S51" i="1" s="1"/>
  <c r="K50" i="1"/>
  <c r="S50" i="1" s="1"/>
  <c r="K49" i="1"/>
  <c r="S49" i="1" s="1"/>
  <c r="K48" i="1"/>
  <c r="S48" i="1" s="1"/>
  <c r="K47" i="1"/>
  <c r="S47" i="1" s="1"/>
  <c r="K46" i="1"/>
  <c r="S46" i="1" s="1"/>
  <c r="K45" i="1"/>
  <c r="S45" i="1" s="1"/>
  <c r="K44" i="1"/>
  <c r="S44" i="1" s="1"/>
  <c r="K43" i="1"/>
  <c r="S43" i="1" s="1"/>
  <c r="K42" i="1"/>
  <c r="S42" i="1" s="1"/>
  <c r="K41" i="1"/>
  <c r="S41" i="1" s="1"/>
  <c r="K40" i="1"/>
  <c r="S40" i="1" s="1"/>
  <c r="R3" i="1" l="1"/>
  <c r="K3" i="1"/>
  <c r="R4" i="1"/>
  <c r="K4" i="1"/>
  <c r="R5" i="1"/>
  <c r="K5" i="1"/>
  <c r="R6" i="1"/>
  <c r="K6" i="1"/>
  <c r="S6" i="1" s="1"/>
  <c r="R7" i="1"/>
  <c r="K7" i="1"/>
  <c r="R8" i="1"/>
  <c r="K8" i="1"/>
  <c r="R9" i="1"/>
  <c r="K9" i="1"/>
  <c r="R10" i="1"/>
  <c r="K10" i="1"/>
  <c r="S10" i="1" s="1"/>
  <c r="R11" i="1"/>
  <c r="K11" i="1"/>
  <c r="R12" i="1"/>
  <c r="K12" i="1"/>
  <c r="R13" i="1"/>
  <c r="K13" i="1"/>
  <c r="R14" i="1"/>
  <c r="K14" i="1"/>
  <c r="R15" i="1"/>
  <c r="K15" i="1"/>
  <c r="R16" i="1"/>
  <c r="K16" i="1"/>
  <c r="R17" i="1"/>
  <c r="K17" i="1"/>
  <c r="R18" i="1"/>
  <c r="K18" i="1"/>
  <c r="S18" i="1" s="1"/>
  <c r="R19" i="1"/>
  <c r="K19" i="1"/>
  <c r="R20" i="1"/>
  <c r="K20" i="1"/>
  <c r="R21" i="1"/>
  <c r="K21" i="1"/>
  <c r="R22" i="1"/>
  <c r="K22" i="1"/>
  <c r="R23" i="1"/>
  <c r="K23" i="1"/>
  <c r="R24" i="1"/>
  <c r="K24" i="1"/>
  <c r="R25" i="1"/>
  <c r="K25" i="1"/>
  <c r="R26" i="1"/>
  <c r="K26" i="1"/>
  <c r="R27" i="1"/>
  <c r="K27" i="1"/>
  <c r="R28" i="1"/>
  <c r="K28" i="1"/>
  <c r="R29" i="1"/>
  <c r="K29" i="1"/>
  <c r="R30" i="1"/>
  <c r="K30" i="1"/>
  <c r="R31" i="1"/>
  <c r="K31" i="1"/>
  <c r="R32" i="1"/>
  <c r="K32" i="1"/>
  <c r="R33" i="1"/>
  <c r="K33" i="1"/>
  <c r="R34" i="1"/>
  <c r="K34" i="1"/>
  <c r="R35" i="1"/>
  <c r="K35" i="1"/>
  <c r="R36" i="1"/>
  <c r="K36" i="1"/>
  <c r="R37" i="1"/>
  <c r="K37" i="1"/>
  <c r="R38" i="1"/>
  <c r="K38" i="1"/>
  <c r="R39" i="1"/>
  <c r="K39" i="1"/>
  <c r="R2" i="1"/>
  <c r="K2" i="1"/>
  <c r="S4" i="1" l="1"/>
  <c r="S35" i="1"/>
  <c r="S3" i="1"/>
  <c r="S34" i="1"/>
  <c r="S39" i="1"/>
  <c r="S38" i="1"/>
  <c r="S36" i="1"/>
  <c r="S26" i="1"/>
  <c r="S22" i="1"/>
  <c r="S20" i="1"/>
  <c r="S19" i="1"/>
  <c r="S30" i="1"/>
  <c r="S28" i="1"/>
  <c r="S27" i="1"/>
  <c r="S14" i="1"/>
  <c r="S12" i="1"/>
  <c r="S11" i="1"/>
  <c r="S2" i="1"/>
  <c r="S32" i="1"/>
  <c r="S31" i="1"/>
  <c r="S24" i="1"/>
  <c r="S23" i="1"/>
  <c r="S16" i="1"/>
  <c r="S15" i="1"/>
  <c r="S8" i="1"/>
  <c r="S7" i="1"/>
  <c r="S37" i="1"/>
  <c r="S33" i="1"/>
  <c r="S29" i="1"/>
  <c r="S25" i="1"/>
  <c r="S21" i="1"/>
  <c r="S17" i="1"/>
  <c r="S13" i="1"/>
  <c r="S9" i="1"/>
  <c r="S5" i="1"/>
</calcChain>
</file>

<file path=xl/comments1.xml><?xml version="1.0" encoding="utf-8"?>
<comments xmlns="http://schemas.openxmlformats.org/spreadsheetml/2006/main">
  <authors>
    <author>Thomas Schlacher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Thomas Schlacher:</t>
        </r>
        <r>
          <rPr>
            <sz val="9"/>
            <color indexed="81"/>
            <rFont val="Tahoma"/>
            <family val="2"/>
          </rPr>
          <t xml:space="preserve">
I have excluded this point from models run so far. It is an outlier with respect to dune geomorph being located on a wide tidal flat at the southern part of the island, whereas all others are in more 'classical' formed foredunes. I think this approach is justified. </t>
        </r>
      </text>
    </comment>
  </commentList>
</comments>
</file>

<file path=xl/sharedStrings.xml><?xml version="1.0" encoding="utf-8"?>
<sst xmlns="http://schemas.openxmlformats.org/spreadsheetml/2006/main" count="1161" uniqueCount="229">
  <si>
    <t>Beach</t>
  </si>
  <si>
    <t>Crow</t>
  </si>
  <si>
    <t>Nest ID</t>
  </si>
  <si>
    <t>Date of egg Deployment</t>
  </si>
  <si>
    <t>Time of egg deployment</t>
  </si>
  <si>
    <t>Latitude</t>
  </si>
  <si>
    <t>Longitude</t>
  </si>
  <si>
    <t>Date of fate</t>
  </si>
  <si>
    <t>Time of fate</t>
  </si>
  <si>
    <t>MN1</t>
  </si>
  <si>
    <t>MN2</t>
  </si>
  <si>
    <t>MN3</t>
  </si>
  <si>
    <t>MN4</t>
  </si>
  <si>
    <t>MN5</t>
  </si>
  <si>
    <t>MN6</t>
  </si>
  <si>
    <t>MN7</t>
  </si>
  <si>
    <t>MN8</t>
  </si>
  <si>
    <t>MN9</t>
  </si>
  <si>
    <t>MN10</t>
  </si>
  <si>
    <t>MN11</t>
  </si>
  <si>
    <t>MN12</t>
  </si>
  <si>
    <t>MN13</t>
  </si>
  <si>
    <t>MN14</t>
  </si>
  <si>
    <t>MN15</t>
  </si>
  <si>
    <t>MN16</t>
  </si>
  <si>
    <t>MN17</t>
  </si>
  <si>
    <t>MN18</t>
  </si>
  <si>
    <t>MN19</t>
  </si>
  <si>
    <t>MN20</t>
  </si>
  <si>
    <t>MN21</t>
  </si>
  <si>
    <t>MN22</t>
  </si>
  <si>
    <t>MN23</t>
  </si>
  <si>
    <t>MN24</t>
  </si>
  <si>
    <t>MN25</t>
  </si>
  <si>
    <t>MN26</t>
  </si>
  <si>
    <t>MN27</t>
  </si>
  <si>
    <t>MN28</t>
  </si>
  <si>
    <t>MN29</t>
  </si>
  <si>
    <t>MN30</t>
  </si>
  <si>
    <t>MN31</t>
  </si>
  <si>
    <t>MN32</t>
  </si>
  <si>
    <t>MN33</t>
  </si>
  <si>
    <t>MN34</t>
  </si>
  <si>
    <t>MN35</t>
  </si>
  <si>
    <t>MN36</t>
  </si>
  <si>
    <t>MN37</t>
  </si>
  <si>
    <t>MN38</t>
  </si>
  <si>
    <t>dune</t>
  </si>
  <si>
    <t>foredune</t>
  </si>
  <si>
    <t>beach</t>
  </si>
  <si>
    <t>mound</t>
  </si>
  <si>
    <t>hollow</t>
  </si>
  <si>
    <t>Day</t>
  </si>
  <si>
    <t>Night</t>
  </si>
  <si>
    <t>Depredated</t>
  </si>
  <si>
    <t>Predator</t>
  </si>
  <si>
    <t>Eggs gone</t>
  </si>
  <si>
    <t>Unknown</t>
  </si>
  <si>
    <t>Washed Out</t>
  </si>
  <si>
    <t xml:space="preserve"> </t>
  </si>
  <si>
    <t>Eggs intact</t>
  </si>
  <si>
    <t>Date+time deployment</t>
  </si>
  <si>
    <t>Date + Time of Fate</t>
  </si>
  <si>
    <t>Cover</t>
  </si>
  <si>
    <t>Open ntf</t>
  </si>
  <si>
    <t>Open aff</t>
  </si>
  <si>
    <t>Yes</t>
  </si>
  <si>
    <t>No</t>
  </si>
  <si>
    <t>TN1</t>
  </si>
  <si>
    <t>TN2</t>
  </si>
  <si>
    <t>TN3</t>
  </si>
  <si>
    <t>TN4</t>
  </si>
  <si>
    <t>TN5</t>
  </si>
  <si>
    <t>TN6</t>
  </si>
  <si>
    <t>TN7</t>
  </si>
  <si>
    <t>TN8</t>
  </si>
  <si>
    <t>TN9</t>
  </si>
  <si>
    <t>TN10</t>
  </si>
  <si>
    <t>TN11</t>
  </si>
  <si>
    <t>TN12</t>
  </si>
  <si>
    <t>TN13</t>
  </si>
  <si>
    <t>TN14</t>
  </si>
  <si>
    <t>TN15</t>
  </si>
  <si>
    <t>TN16</t>
  </si>
  <si>
    <t>TN17</t>
  </si>
  <si>
    <t>TN18</t>
  </si>
  <si>
    <t>TN19</t>
  </si>
  <si>
    <t>TN20</t>
  </si>
  <si>
    <t>TN21</t>
  </si>
  <si>
    <t>TN22</t>
  </si>
  <si>
    <t>TN23</t>
  </si>
  <si>
    <t>TN24</t>
  </si>
  <si>
    <t>TN25</t>
  </si>
  <si>
    <t>TN26</t>
  </si>
  <si>
    <t>TN27</t>
  </si>
  <si>
    <t>TN28</t>
  </si>
  <si>
    <t>TN29</t>
  </si>
  <si>
    <t>TN30</t>
  </si>
  <si>
    <t>TN31</t>
  </si>
  <si>
    <t>TN32</t>
  </si>
  <si>
    <t>TN33</t>
  </si>
  <si>
    <t>TN34</t>
  </si>
  <si>
    <t>TN35</t>
  </si>
  <si>
    <t>TN36</t>
  </si>
  <si>
    <t>TN37</t>
  </si>
  <si>
    <t>TN38</t>
  </si>
  <si>
    <t>Dune</t>
  </si>
  <si>
    <t>Foredune</t>
  </si>
  <si>
    <t>Hollow</t>
  </si>
  <si>
    <t>Mound</t>
  </si>
  <si>
    <t>Fox</t>
  </si>
  <si>
    <t>Crab</t>
  </si>
  <si>
    <t>Snake</t>
  </si>
  <si>
    <t>Disturbed by humans</t>
  </si>
  <si>
    <t>BN01</t>
  </si>
  <si>
    <t>BN02</t>
  </si>
  <si>
    <t>BN03</t>
  </si>
  <si>
    <t>BN04</t>
  </si>
  <si>
    <t>BN05</t>
  </si>
  <si>
    <t>BN06</t>
  </si>
  <si>
    <t>BN07</t>
  </si>
  <si>
    <t>BN08</t>
  </si>
  <si>
    <t>BN09</t>
  </si>
  <si>
    <t>BN10</t>
  </si>
  <si>
    <t>BN11</t>
  </si>
  <si>
    <t>BN12</t>
  </si>
  <si>
    <t>BN13</t>
  </si>
  <si>
    <t>BN14</t>
  </si>
  <si>
    <t>BN15</t>
  </si>
  <si>
    <t>BN16</t>
  </si>
  <si>
    <t>BN17</t>
  </si>
  <si>
    <t>BN18</t>
  </si>
  <si>
    <t>BN19</t>
  </si>
  <si>
    <t>BN20</t>
  </si>
  <si>
    <t>BN21</t>
  </si>
  <si>
    <t>BN22</t>
  </si>
  <si>
    <t>BN23</t>
  </si>
  <si>
    <t>BN24</t>
  </si>
  <si>
    <t>BN25</t>
  </si>
  <si>
    <t>BN26</t>
  </si>
  <si>
    <t>BN27</t>
  </si>
  <si>
    <t>Bribie Island</t>
  </si>
  <si>
    <t>SCN01</t>
  </si>
  <si>
    <t>SCN02</t>
  </si>
  <si>
    <t>SCN03</t>
  </si>
  <si>
    <t>SCN04</t>
  </si>
  <si>
    <t>SCN05</t>
  </si>
  <si>
    <t>SCN06</t>
  </si>
  <si>
    <t>SCN07</t>
  </si>
  <si>
    <t>SCN08</t>
  </si>
  <si>
    <t>SCN09</t>
  </si>
  <si>
    <t>SCN10</t>
  </si>
  <si>
    <t>SCN11</t>
  </si>
  <si>
    <t>SCN12</t>
  </si>
  <si>
    <t>SCN13</t>
  </si>
  <si>
    <t>SCN14</t>
  </si>
  <si>
    <t>SCN15</t>
  </si>
  <si>
    <t>SCN16</t>
  </si>
  <si>
    <t>SCN17</t>
  </si>
  <si>
    <t>SCN18</t>
  </si>
  <si>
    <t>SCN19</t>
  </si>
  <si>
    <t>SCN20</t>
  </si>
  <si>
    <t>SCN21</t>
  </si>
  <si>
    <t>SCN22</t>
  </si>
  <si>
    <t>SCN23</t>
  </si>
  <si>
    <t>SCN24</t>
  </si>
  <si>
    <t>SCN25</t>
  </si>
  <si>
    <t>SCN26</t>
  </si>
  <si>
    <t>SCN27</t>
  </si>
  <si>
    <t>SCN28</t>
  </si>
  <si>
    <t>SCN29</t>
  </si>
  <si>
    <t>SCN30</t>
  </si>
  <si>
    <t>Sunshine Coast</t>
  </si>
  <si>
    <t>Eggs crushed</t>
  </si>
  <si>
    <t>Domestic dog</t>
  </si>
  <si>
    <t>Eggs Intact</t>
  </si>
  <si>
    <t>Eggs buried by sand</t>
  </si>
  <si>
    <t>Run Over by 4WD</t>
  </si>
  <si>
    <t>Eggs Gone</t>
  </si>
  <si>
    <t>Site</t>
  </si>
  <si>
    <t>Moreton Island</t>
  </si>
  <si>
    <t>Noosa North Shore</t>
  </si>
  <si>
    <t>Habitat_Type</t>
  </si>
  <si>
    <t>Topography</t>
  </si>
  <si>
    <t>Deployment Time</t>
  </si>
  <si>
    <t>Survival (0/1)</t>
  </si>
  <si>
    <t>Survival Time (hrs)</t>
  </si>
  <si>
    <t>Vegetation Cover Across Dune (%)</t>
  </si>
  <si>
    <t>Vegetation Cover Around Nest (%)</t>
  </si>
  <si>
    <t>Vegetation - Height of Nearest (cm)</t>
  </si>
  <si>
    <t>Vegetation Distance to Nearest (cm)</t>
  </si>
  <si>
    <t>Dune Height (max, m)</t>
  </si>
  <si>
    <t xml:space="preserve">Dune Width (m) </t>
  </si>
  <si>
    <t>Vegegation - Distance to nearest perch/ tree (m)</t>
  </si>
  <si>
    <t>Vehicles on beach (Yes/No)</t>
  </si>
  <si>
    <t>House (nearest, km)</t>
  </si>
  <si>
    <t>Dogs (Y/N)</t>
  </si>
  <si>
    <t>Creek (nearest, km)</t>
  </si>
  <si>
    <t>Fishing (Y/N)</t>
  </si>
  <si>
    <t>Dis_SDL Distance of nest from storm driftline (SDL) (m)</t>
  </si>
  <si>
    <t>Elev_SDL Elevation of nest relative to SDL (m)</t>
  </si>
  <si>
    <t>Dis_FD Distance of nest from foredune base (m)</t>
  </si>
  <si>
    <t>Elev_FD Elevation of nest relative to foredune base (m)</t>
  </si>
  <si>
    <t>Top_Exp Topographic exposure (m)</t>
  </si>
  <si>
    <t>Edge of Nesting Habitat (EOPE m)</t>
  </si>
  <si>
    <t>Camping within 100 metres of nest (Y/N)</t>
  </si>
  <si>
    <t>Fate of nest (all)</t>
  </si>
  <si>
    <t>Intact</t>
  </si>
  <si>
    <t>Carnivore</t>
  </si>
  <si>
    <t>People</t>
  </si>
  <si>
    <t>Sand Burial</t>
  </si>
  <si>
    <t>Flooded</t>
  </si>
  <si>
    <t>Wave Height (Hmax, top 10%, m)</t>
  </si>
  <si>
    <t>Temperature MIN (°C)</t>
  </si>
  <si>
    <t>Temperature MAX (°C)</t>
  </si>
  <si>
    <t>Temperature MEAN (°C)</t>
  </si>
  <si>
    <t>Rainfall MIN (mm)</t>
  </si>
  <si>
    <t>Rainfall MAX (mm)</t>
  </si>
  <si>
    <t>Rainfall MEAN (mm)</t>
  </si>
  <si>
    <t>Wind Speed MIN (km/h)</t>
  </si>
  <si>
    <t>Wind Speed MAX (km/h)</t>
  </si>
  <si>
    <t>Wind Speed MEAN (km/h)</t>
  </si>
  <si>
    <t>MSL pressure MIN (hPa)</t>
  </si>
  <si>
    <t>MSL pressure MAX (hPa)</t>
  </si>
  <si>
    <t>MSL pressure MEAN (hPa)</t>
  </si>
  <si>
    <t>Tide Height MIN (m)</t>
  </si>
  <si>
    <t>Tide Height MAX (m)</t>
  </si>
  <si>
    <t>Tide Height MEAN (m)</t>
  </si>
  <si>
    <t>*Fate_Category_Coarse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</si>
</sst>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[$-C09]dd\-mmm\-yy;@"/>
    <numFmt numFmtId="166" formatCode="[$-F400]h:mm:ss\ AM/PM"/>
    <numFmt numFmtId="167" formatCode="0.000"/>
    <numFmt numFmtId="168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499984740745262"/>
      <name val="Arial"/>
      <family val="2"/>
    </font>
    <font>
      <b/>
      <sz val="10"/>
      <color theme="5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5" fontId="5" fillId="0" borderId="0" xfId="0" applyNumberFormat="1" applyFont="1" applyAlignment="1">
      <alignment horizontal="left"/>
    </xf>
    <xf numFmtId="21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5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  <xf numFmtId="165" fontId="6" fillId="0" borderId="0" xfId="0" applyNumberFormat="1" applyFont="1" applyAlignment="1">
      <alignment horizontal="left"/>
    </xf>
    <xf numFmtId="0" fontId="5" fillId="0" borderId="0" xfId="0" applyFont="1"/>
    <xf numFmtId="168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68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37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8" sqref="F8"/>
    </sheetView>
  </sheetViews>
  <sheetFormatPr defaultColWidth="8.85546875" defaultRowHeight="15" x14ac:dyDescent="0.25"/>
  <cols>
    <col min="1" max="1" width="8.85546875" style="2"/>
    <col min="2" max="2" width="14.85546875" style="2" customWidth="1"/>
    <col min="3" max="3" width="10.28515625" style="2" customWidth="1"/>
    <col min="4" max="4" width="12.42578125" style="2" customWidth="1"/>
    <col min="5" max="5" width="12.28515625" style="2" customWidth="1"/>
    <col min="6" max="6" width="14.7109375" style="2" customWidth="1"/>
    <col min="7" max="7" width="14.28515625" style="2" customWidth="1"/>
    <col min="8" max="8" width="15" style="2" customWidth="1"/>
    <col min="9" max="10" width="14.28515625" style="2" customWidth="1"/>
    <col min="11" max="11" width="15.42578125" style="2" customWidth="1"/>
    <col min="12" max="12" width="14.28515625" style="2" customWidth="1"/>
    <col min="13" max="13" width="15.42578125" style="2" customWidth="1"/>
    <col min="14" max="15" width="17.85546875" style="2" customWidth="1"/>
    <col min="16" max="16" width="14.140625" style="2" customWidth="1"/>
    <col min="17" max="18" width="17.28515625" style="2" customWidth="1"/>
    <col min="19" max="20" width="16.42578125" style="2" customWidth="1"/>
    <col min="21" max="21" width="22" style="2" customWidth="1"/>
    <col min="22" max="22" width="16.42578125" style="2" customWidth="1"/>
    <col min="23" max="23" width="22" style="2" customWidth="1"/>
    <col min="24" max="24" width="20.42578125" style="2" customWidth="1"/>
    <col min="25" max="27" width="22" style="2" customWidth="1"/>
    <col min="28" max="31" width="24.28515625" style="2" customWidth="1"/>
    <col min="32" max="32" width="17.140625" style="2" customWidth="1"/>
    <col min="33" max="33" width="20.28515625" style="2" customWidth="1"/>
    <col min="34" max="34" width="16.140625" style="2" customWidth="1"/>
    <col min="35" max="35" width="15.85546875" style="2" customWidth="1"/>
    <col min="36" max="36" width="16.85546875" style="2" customWidth="1"/>
    <col min="37" max="37" width="13.28515625" style="2" customWidth="1"/>
    <col min="38" max="38" width="13" style="2" customWidth="1"/>
    <col min="39" max="42" width="8.85546875" style="2"/>
    <col min="43" max="16384" width="8.85546875" style="1"/>
  </cols>
  <sheetData>
    <row r="1" spans="1:54" s="25" customFormat="1" ht="81" customHeight="1" x14ac:dyDescent="0.25">
      <c r="A1" s="20" t="s">
        <v>2</v>
      </c>
      <c r="B1" s="20" t="s">
        <v>179</v>
      </c>
      <c r="C1" s="20" t="s">
        <v>5</v>
      </c>
      <c r="D1" s="20" t="s">
        <v>6</v>
      </c>
      <c r="E1" s="21" t="s">
        <v>182</v>
      </c>
      <c r="F1" s="22" t="s">
        <v>63</v>
      </c>
      <c r="G1" s="22" t="s">
        <v>183</v>
      </c>
      <c r="H1" s="20" t="s">
        <v>184</v>
      </c>
      <c r="I1" s="20" t="s">
        <v>3</v>
      </c>
      <c r="J1" s="20" t="s">
        <v>4</v>
      </c>
      <c r="K1" s="23" t="s">
        <v>61</v>
      </c>
      <c r="L1" s="20" t="s">
        <v>185</v>
      </c>
      <c r="M1" s="20" t="s">
        <v>206</v>
      </c>
      <c r="N1" s="20" t="s">
        <v>55</v>
      </c>
      <c r="O1" s="20" t="s">
        <v>228</v>
      </c>
      <c r="P1" s="20" t="s">
        <v>7</v>
      </c>
      <c r="Q1" s="20" t="s">
        <v>8</v>
      </c>
      <c r="R1" s="20" t="s">
        <v>62</v>
      </c>
      <c r="S1" s="20" t="s">
        <v>186</v>
      </c>
      <c r="T1" s="29" t="s">
        <v>188</v>
      </c>
      <c r="U1" s="29" t="s">
        <v>187</v>
      </c>
      <c r="V1" s="29" t="s">
        <v>190</v>
      </c>
      <c r="W1" s="29" t="s">
        <v>189</v>
      </c>
      <c r="X1" s="29" t="s">
        <v>193</v>
      </c>
      <c r="Y1" s="31" t="s">
        <v>199</v>
      </c>
      <c r="Z1" s="31" t="s">
        <v>200</v>
      </c>
      <c r="AA1" s="31" t="s">
        <v>201</v>
      </c>
      <c r="AB1" s="31" t="s">
        <v>202</v>
      </c>
      <c r="AC1" s="31" t="s">
        <v>203</v>
      </c>
      <c r="AD1" s="30" t="s">
        <v>191</v>
      </c>
      <c r="AE1" s="30" t="s">
        <v>192</v>
      </c>
      <c r="AF1" s="30" t="s">
        <v>204</v>
      </c>
      <c r="AG1" s="24" t="s">
        <v>197</v>
      </c>
      <c r="AH1" s="24" t="s">
        <v>195</v>
      </c>
      <c r="AI1" s="20" t="s">
        <v>205</v>
      </c>
      <c r="AJ1" s="24" t="s">
        <v>194</v>
      </c>
      <c r="AK1" s="24" t="s">
        <v>196</v>
      </c>
      <c r="AL1" s="24" t="s">
        <v>198</v>
      </c>
      <c r="AM1" s="39" t="s">
        <v>212</v>
      </c>
      <c r="AN1" s="40" t="s">
        <v>213</v>
      </c>
      <c r="AO1" s="40" t="s">
        <v>214</v>
      </c>
      <c r="AP1" s="40" t="s">
        <v>215</v>
      </c>
      <c r="AQ1" s="40" t="s">
        <v>216</v>
      </c>
      <c r="AR1" s="40" t="s">
        <v>217</v>
      </c>
      <c r="AS1" s="40" t="s">
        <v>218</v>
      </c>
      <c r="AT1" s="40" t="s">
        <v>219</v>
      </c>
      <c r="AU1" s="40" t="s">
        <v>220</v>
      </c>
      <c r="AV1" s="40" t="s">
        <v>221</v>
      </c>
      <c r="AW1" s="40" t="s">
        <v>222</v>
      </c>
      <c r="AX1" s="40" t="s">
        <v>223</v>
      </c>
      <c r="AY1" s="40" t="s">
        <v>224</v>
      </c>
      <c r="AZ1" s="40" t="s">
        <v>225</v>
      </c>
      <c r="BA1" s="40" t="s">
        <v>226</v>
      </c>
      <c r="BB1" s="40" t="s">
        <v>227</v>
      </c>
    </row>
    <row r="2" spans="1:54" x14ac:dyDescent="0.25">
      <c r="A2" s="34" t="s">
        <v>9</v>
      </c>
      <c r="B2" s="2" t="s">
        <v>180</v>
      </c>
      <c r="C2" s="3">
        <v>27.329740000000001</v>
      </c>
      <c r="D2" s="2">
        <v>153.44215</v>
      </c>
      <c r="E2" s="2" t="s">
        <v>47</v>
      </c>
      <c r="F2" s="2" t="s">
        <v>63</v>
      </c>
      <c r="G2" s="2" t="s">
        <v>50</v>
      </c>
      <c r="H2" s="2" t="s">
        <v>52</v>
      </c>
      <c r="I2" s="4">
        <v>42036</v>
      </c>
      <c r="J2" s="5">
        <v>0.35416666666666669</v>
      </c>
      <c r="K2" s="6">
        <f>I2+J2</f>
        <v>42036.354166666664</v>
      </c>
      <c r="L2" s="2">
        <v>0</v>
      </c>
      <c r="M2" s="2" t="s">
        <v>54</v>
      </c>
      <c r="N2" s="2" t="s">
        <v>1</v>
      </c>
      <c r="O2" s="34" t="s">
        <v>208</v>
      </c>
      <c r="P2" s="7">
        <v>42037</v>
      </c>
      <c r="Q2" s="8">
        <v>0.70822916666666658</v>
      </c>
      <c r="R2" s="6">
        <f>P2+Q2</f>
        <v>42037.708229166667</v>
      </c>
      <c r="S2" s="6">
        <f>(R2-K2)*24</f>
        <v>32.497500000055879</v>
      </c>
      <c r="T2" s="2">
        <v>57.8</v>
      </c>
      <c r="U2" s="2">
        <v>54</v>
      </c>
      <c r="V2" s="2">
        <v>0</v>
      </c>
      <c r="W2" s="2">
        <v>51</v>
      </c>
      <c r="X2" s="2">
        <v>119</v>
      </c>
      <c r="Y2" s="2">
        <v>109.9</v>
      </c>
      <c r="Z2" s="2">
        <v>0.25</v>
      </c>
      <c r="AA2" s="2">
        <v>94.9</v>
      </c>
      <c r="AB2" s="2">
        <v>0.2</v>
      </c>
      <c r="AC2" s="2">
        <v>-0.22</v>
      </c>
      <c r="AD2" s="2">
        <v>1.05</v>
      </c>
      <c r="AE2" s="2">
        <v>214</v>
      </c>
      <c r="AF2" s="2">
        <v>119.1</v>
      </c>
      <c r="AG2" s="2">
        <v>19.5</v>
      </c>
      <c r="AH2" s="2">
        <v>2.6</v>
      </c>
      <c r="AI2" s="2" t="s">
        <v>67</v>
      </c>
      <c r="AJ2" s="2" t="s">
        <v>66</v>
      </c>
      <c r="AK2" s="2" t="s">
        <v>67</v>
      </c>
      <c r="AL2" s="2" t="s">
        <v>67</v>
      </c>
      <c r="AM2" s="38">
        <v>4.5</v>
      </c>
      <c r="AN2">
        <v>19.899999999999999</v>
      </c>
      <c r="AO2">
        <v>29.3</v>
      </c>
      <c r="AP2">
        <v>24.524999999999995</v>
      </c>
      <c r="AQ2">
        <v>0</v>
      </c>
      <c r="AR2">
        <v>7.2</v>
      </c>
      <c r="AS2">
        <v>1.75</v>
      </c>
      <c r="AT2">
        <v>13</v>
      </c>
      <c r="AU2">
        <v>98</v>
      </c>
      <c r="AV2">
        <v>37.8125</v>
      </c>
      <c r="AW2">
        <v>1004.3</v>
      </c>
      <c r="AX2">
        <v>1021.8</v>
      </c>
      <c r="AY2">
        <v>1012.25625</v>
      </c>
      <c r="AZ2">
        <v>1.31</v>
      </c>
      <c r="BA2">
        <v>1.86</v>
      </c>
      <c r="BB2">
        <v>1.6199999999999999</v>
      </c>
    </row>
    <row r="3" spans="1:54" x14ac:dyDescent="0.25">
      <c r="A3" s="2" t="s">
        <v>10</v>
      </c>
      <c r="B3" s="2" t="s">
        <v>180</v>
      </c>
      <c r="C3" s="3">
        <v>27.32367</v>
      </c>
      <c r="D3" s="2">
        <v>153.43626</v>
      </c>
      <c r="E3" s="2" t="s">
        <v>48</v>
      </c>
      <c r="F3" s="2" t="s">
        <v>63</v>
      </c>
      <c r="G3" s="2" t="s">
        <v>51</v>
      </c>
      <c r="H3" s="2" t="s">
        <v>53</v>
      </c>
      <c r="I3" s="7">
        <v>42037</v>
      </c>
      <c r="J3" s="5">
        <v>0.71527777777777779</v>
      </c>
      <c r="K3" s="6">
        <f t="shared" ref="K3:K66" si="0">I3+J3</f>
        <v>42037.715277777781</v>
      </c>
      <c r="L3" s="2">
        <v>0</v>
      </c>
      <c r="M3" s="2" t="s">
        <v>56</v>
      </c>
      <c r="N3" s="2" t="s">
        <v>57</v>
      </c>
      <c r="O3" s="2" t="s">
        <v>57</v>
      </c>
      <c r="P3" s="7">
        <v>42037</v>
      </c>
      <c r="Q3" s="8">
        <v>0.99446759259259254</v>
      </c>
      <c r="R3" s="6">
        <f t="shared" ref="R3:R81" si="1">P3+Q3</f>
        <v>42037.994467592594</v>
      </c>
      <c r="S3" s="6">
        <f t="shared" ref="S3:S80" si="2">(R3-K3)*24</f>
        <v>6.7005555555224419</v>
      </c>
      <c r="T3" s="2">
        <v>32.200000000000003</v>
      </c>
      <c r="U3" s="2">
        <v>34.700000000000003</v>
      </c>
      <c r="V3" s="2">
        <v>0</v>
      </c>
      <c r="W3" s="2">
        <v>23</v>
      </c>
      <c r="X3" s="2">
        <v>21</v>
      </c>
      <c r="Y3" s="2">
        <v>-3.2</v>
      </c>
      <c r="Z3" s="2">
        <v>-0.66</v>
      </c>
      <c r="AA3" s="2">
        <v>5.9</v>
      </c>
      <c r="AB3" s="2">
        <v>-0.05</v>
      </c>
      <c r="AC3" s="2">
        <v>-0.1</v>
      </c>
      <c r="AD3" s="2">
        <v>0.93</v>
      </c>
      <c r="AE3" s="2">
        <v>37.1</v>
      </c>
      <c r="AF3" s="2">
        <v>29.8</v>
      </c>
      <c r="AG3" s="2">
        <v>18.8</v>
      </c>
      <c r="AH3" s="2">
        <v>2.8</v>
      </c>
      <c r="AI3" s="2">
        <v>0</v>
      </c>
      <c r="AJ3" s="2">
        <v>1</v>
      </c>
      <c r="AK3" s="2">
        <v>0</v>
      </c>
      <c r="AL3" s="2">
        <v>1</v>
      </c>
      <c r="AM3" s="38">
        <v>4.5</v>
      </c>
      <c r="AN3">
        <v>19.899999999999999</v>
      </c>
      <c r="AO3">
        <v>29.3</v>
      </c>
      <c r="AP3">
        <v>24.524999999999995</v>
      </c>
      <c r="AQ3">
        <v>0</v>
      </c>
      <c r="AR3">
        <v>7.2</v>
      </c>
      <c r="AS3">
        <v>1.75</v>
      </c>
      <c r="AT3">
        <v>13</v>
      </c>
      <c r="AU3">
        <v>98</v>
      </c>
      <c r="AV3">
        <v>37.8125</v>
      </c>
      <c r="AW3">
        <v>1004.3</v>
      </c>
      <c r="AX3">
        <v>1021.8</v>
      </c>
      <c r="AY3">
        <v>1012.25625</v>
      </c>
      <c r="AZ3">
        <v>1.31</v>
      </c>
      <c r="BA3">
        <v>1.86</v>
      </c>
      <c r="BB3">
        <v>1.6199999999999999</v>
      </c>
    </row>
    <row r="4" spans="1:54" x14ac:dyDescent="0.25">
      <c r="A4" s="2" t="s">
        <v>11</v>
      </c>
      <c r="B4" s="2" t="s">
        <v>180</v>
      </c>
      <c r="C4" s="3">
        <v>27.317</v>
      </c>
      <c r="D4" s="2">
        <v>153.43183999999999</v>
      </c>
      <c r="E4" s="2" t="s">
        <v>49</v>
      </c>
      <c r="F4" s="2" t="s">
        <v>64</v>
      </c>
      <c r="G4" s="2" t="s">
        <v>51</v>
      </c>
      <c r="H4" s="2" t="s">
        <v>52</v>
      </c>
      <c r="I4" s="4">
        <v>42036</v>
      </c>
      <c r="J4" s="5">
        <v>0.37152777777777773</v>
      </c>
      <c r="K4" s="6">
        <f t="shared" si="0"/>
        <v>42036.371527777781</v>
      </c>
      <c r="L4" s="2">
        <v>0</v>
      </c>
      <c r="M4" s="2" t="s">
        <v>58</v>
      </c>
      <c r="O4" s="36" t="s">
        <v>211</v>
      </c>
      <c r="P4" s="7">
        <v>42038</v>
      </c>
      <c r="Q4" s="8">
        <v>0.26288194444444446</v>
      </c>
      <c r="R4" s="6">
        <f t="shared" si="1"/>
        <v>42038.262881944444</v>
      </c>
      <c r="S4" s="6">
        <f t="shared" si="2"/>
        <v>45.392499999899883</v>
      </c>
      <c r="T4" s="2">
        <v>6.7</v>
      </c>
      <c r="U4" s="2">
        <v>66.599999999999994</v>
      </c>
      <c r="V4" s="2">
        <v>35</v>
      </c>
      <c r="W4" s="2">
        <v>5</v>
      </c>
      <c r="X4" s="2">
        <v>7.5</v>
      </c>
      <c r="Y4" s="2">
        <v>-4.5</v>
      </c>
      <c r="Z4" s="2">
        <v>-0.2</v>
      </c>
      <c r="AA4" s="2">
        <v>-1.1000000000000001</v>
      </c>
      <c r="AB4" s="2">
        <v>0.01</v>
      </c>
      <c r="AC4" s="2">
        <v>0.14000000000000001</v>
      </c>
      <c r="AD4" s="2">
        <v>0.28000000000000003</v>
      </c>
      <c r="AE4" s="2">
        <v>16.8</v>
      </c>
      <c r="AF4" s="2">
        <v>17.899999999999999</v>
      </c>
      <c r="AG4" s="2">
        <v>18.100000000000001</v>
      </c>
      <c r="AH4" s="2">
        <v>3.3</v>
      </c>
      <c r="AI4" s="2">
        <v>0</v>
      </c>
      <c r="AJ4" s="2">
        <v>1</v>
      </c>
      <c r="AK4" s="2">
        <v>0</v>
      </c>
      <c r="AL4" s="2">
        <v>0</v>
      </c>
      <c r="AM4" s="38">
        <v>4.5</v>
      </c>
      <c r="AN4">
        <v>19.899999999999999</v>
      </c>
      <c r="AO4">
        <v>29.3</v>
      </c>
      <c r="AP4">
        <v>24.524999999999995</v>
      </c>
      <c r="AQ4">
        <v>0</v>
      </c>
      <c r="AR4">
        <v>7.2</v>
      </c>
      <c r="AS4">
        <v>1.75</v>
      </c>
      <c r="AT4">
        <v>13</v>
      </c>
      <c r="AU4">
        <v>98</v>
      </c>
      <c r="AV4">
        <v>37.8125</v>
      </c>
      <c r="AW4">
        <v>1004.3</v>
      </c>
      <c r="AX4">
        <v>1021.8</v>
      </c>
      <c r="AY4">
        <v>1012.25625</v>
      </c>
      <c r="AZ4">
        <v>1.31</v>
      </c>
      <c r="BA4">
        <v>1.86</v>
      </c>
      <c r="BB4">
        <v>1.6199999999999999</v>
      </c>
    </row>
    <row r="5" spans="1:54" x14ac:dyDescent="0.25">
      <c r="A5" s="2" t="s">
        <v>12</v>
      </c>
      <c r="B5" s="2" t="s">
        <v>180</v>
      </c>
      <c r="C5" s="3">
        <v>27.309629999999999</v>
      </c>
      <c r="D5" s="2">
        <v>153.42868000000001</v>
      </c>
      <c r="E5" s="2" t="s">
        <v>49</v>
      </c>
      <c r="F5" s="2" t="s">
        <v>65</v>
      </c>
      <c r="G5" s="2" t="s">
        <v>51</v>
      </c>
      <c r="H5" s="2" t="s">
        <v>53</v>
      </c>
      <c r="I5" s="4">
        <v>42036</v>
      </c>
      <c r="J5" s="5">
        <v>0.81944444444444453</v>
      </c>
      <c r="K5" s="6">
        <f t="shared" si="0"/>
        <v>42036.819444444445</v>
      </c>
      <c r="L5" s="2">
        <v>0</v>
      </c>
      <c r="M5" s="2" t="s">
        <v>58</v>
      </c>
      <c r="N5" s="2" t="s">
        <v>59</v>
      </c>
      <c r="O5" s="36" t="s">
        <v>211</v>
      </c>
      <c r="P5" s="7">
        <v>42037</v>
      </c>
      <c r="Q5" s="8">
        <v>4.4537037037037042E-2</v>
      </c>
      <c r="R5" s="6">
        <f t="shared" si="1"/>
        <v>42037.044537037036</v>
      </c>
      <c r="S5" s="6">
        <f t="shared" si="2"/>
        <v>5.4022222221828997</v>
      </c>
      <c r="T5" s="2">
        <v>2.2000000000000002</v>
      </c>
      <c r="U5" s="2">
        <v>48</v>
      </c>
      <c r="V5" s="2">
        <v>82</v>
      </c>
      <c r="W5" s="2">
        <v>20</v>
      </c>
      <c r="X5" s="2">
        <v>5</v>
      </c>
      <c r="Y5" s="2">
        <v>-4.8</v>
      </c>
      <c r="Z5" s="2">
        <v>-0.59</v>
      </c>
      <c r="AA5" s="2">
        <v>-1.9</v>
      </c>
      <c r="AB5" s="2">
        <v>-0.45</v>
      </c>
      <c r="AC5" s="2">
        <v>0.5</v>
      </c>
      <c r="AD5" s="2">
        <v>0.23</v>
      </c>
      <c r="AE5" s="2">
        <v>19.100000000000001</v>
      </c>
      <c r="AF5" s="2">
        <v>21</v>
      </c>
      <c r="AG5" s="2">
        <v>17.3</v>
      </c>
      <c r="AH5" s="2">
        <v>4.0999999999999996</v>
      </c>
      <c r="AI5" s="2">
        <v>0</v>
      </c>
      <c r="AJ5" s="2">
        <v>1</v>
      </c>
      <c r="AK5" s="2">
        <v>0</v>
      </c>
      <c r="AL5" s="2">
        <v>0</v>
      </c>
      <c r="AM5" s="38">
        <v>4.5</v>
      </c>
      <c r="AN5">
        <v>19.899999999999999</v>
      </c>
      <c r="AO5">
        <v>29.3</v>
      </c>
      <c r="AP5">
        <v>24.524999999999995</v>
      </c>
      <c r="AQ5">
        <v>0</v>
      </c>
      <c r="AR5">
        <v>7.2</v>
      </c>
      <c r="AS5">
        <v>1.75</v>
      </c>
      <c r="AT5">
        <v>13</v>
      </c>
      <c r="AU5">
        <v>98</v>
      </c>
      <c r="AV5">
        <v>37.8125</v>
      </c>
      <c r="AW5">
        <v>1004.3</v>
      </c>
      <c r="AX5">
        <v>1021.8</v>
      </c>
      <c r="AY5">
        <v>1012.25625</v>
      </c>
      <c r="AZ5">
        <v>1.31</v>
      </c>
      <c r="BA5">
        <v>1.86</v>
      </c>
      <c r="BB5">
        <v>1.6199999999999999</v>
      </c>
    </row>
    <row r="6" spans="1:54" x14ac:dyDescent="0.25">
      <c r="A6" s="2" t="s">
        <v>13</v>
      </c>
      <c r="B6" s="2" t="s">
        <v>180</v>
      </c>
      <c r="C6" s="3">
        <v>27.302620000000001</v>
      </c>
      <c r="D6" s="2">
        <v>153.42542</v>
      </c>
      <c r="E6" s="2" t="s">
        <v>47</v>
      </c>
      <c r="F6" s="2" t="s">
        <v>65</v>
      </c>
      <c r="G6" s="2" t="s">
        <v>51</v>
      </c>
      <c r="H6" s="2" t="s">
        <v>52</v>
      </c>
      <c r="I6" s="4">
        <v>42036</v>
      </c>
      <c r="J6" s="5">
        <v>0.375</v>
      </c>
      <c r="K6" s="6">
        <f t="shared" si="0"/>
        <v>42036.375</v>
      </c>
      <c r="L6" s="2">
        <v>0</v>
      </c>
      <c r="M6" s="2" t="s">
        <v>54</v>
      </c>
      <c r="N6" s="2" t="s">
        <v>1</v>
      </c>
      <c r="O6" s="34" t="s">
        <v>208</v>
      </c>
      <c r="P6" s="7">
        <v>42037</v>
      </c>
      <c r="Q6" s="8">
        <v>0.45799768518518519</v>
      </c>
      <c r="R6" s="6">
        <f t="shared" si="1"/>
        <v>42037.457997685182</v>
      </c>
      <c r="S6" s="6">
        <f t="shared" si="2"/>
        <v>25.991944444365799</v>
      </c>
      <c r="T6" s="2">
        <v>27</v>
      </c>
      <c r="U6" s="2">
        <v>80.400000000000006</v>
      </c>
      <c r="V6" s="2">
        <v>26</v>
      </c>
      <c r="W6" s="2">
        <v>4</v>
      </c>
      <c r="X6" s="2">
        <v>2.5</v>
      </c>
      <c r="Y6" s="2">
        <v>12</v>
      </c>
      <c r="Z6" s="2">
        <v>0.53</v>
      </c>
      <c r="AA6" s="2">
        <v>23</v>
      </c>
      <c r="AB6" s="2">
        <v>1.42</v>
      </c>
      <c r="AC6" s="2">
        <v>-0.74</v>
      </c>
      <c r="AD6" s="2">
        <v>1.86</v>
      </c>
      <c r="AE6" s="2">
        <v>75.5</v>
      </c>
      <c r="AF6" s="2">
        <v>53.5</v>
      </c>
      <c r="AG6" s="2">
        <v>16.5</v>
      </c>
      <c r="AH6" s="2">
        <v>4.8</v>
      </c>
      <c r="AI6" s="2">
        <v>0</v>
      </c>
      <c r="AJ6" s="2">
        <v>1</v>
      </c>
      <c r="AK6" s="2">
        <v>0</v>
      </c>
      <c r="AL6" s="2">
        <v>0</v>
      </c>
      <c r="AM6" s="38">
        <v>4.5</v>
      </c>
      <c r="AN6">
        <v>19.899999999999999</v>
      </c>
      <c r="AO6">
        <v>29.3</v>
      </c>
      <c r="AP6">
        <v>24.524999999999995</v>
      </c>
      <c r="AQ6">
        <v>0</v>
      </c>
      <c r="AR6">
        <v>7.2</v>
      </c>
      <c r="AS6">
        <v>1.75</v>
      </c>
      <c r="AT6">
        <v>13</v>
      </c>
      <c r="AU6">
        <v>98</v>
      </c>
      <c r="AV6">
        <v>37.8125</v>
      </c>
      <c r="AW6">
        <v>1004.3</v>
      </c>
      <c r="AX6">
        <v>1021.8</v>
      </c>
      <c r="AY6">
        <v>1012.25625</v>
      </c>
      <c r="AZ6">
        <v>1.31</v>
      </c>
      <c r="BA6">
        <v>1.86</v>
      </c>
      <c r="BB6">
        <v>1.6199999999999999</v>
      </c>
    </row>
    <row r="7" spans="1:54" x14ac:dyDescent="0.25">
      <c r="A7" s="2" t="s">
        <v>14</v>
      </c>
      <c r="B7" s="2" t="s">
        <v>180</v>
      </c>
      <c r="C7" s="3">
        <v>27.295169999999999</v>
      </c>
      <c r="D7" s="2">
        <v>153.42345</v>
      </c>
      <c r="E7" s="2" t="s">
        <v>48</v>
      </c>
      <c r="F7" s="2" t="s">
        <v>64</v>
      </c>
      <c r="G7" s="2" t="s">
        <v>51</v>
      </c>
      <c r="H7" s="2" t="s">
        <v>53</v>
      </c>
      <c r="I7" s="4">
        <v>42036</v>
      </c>
      <c r="J7" s="5">
        <v>0.8125</v>
      </c>
      <c r="K7" s="6">
        <f t="shared" si="0"/>
        <v>42036.8125</v>
      </c>
      <c r="L7" s="2">
        <v>0</v>
      </c>
      <c r="M7" s="2" t="s">
        <v>54</v>
      </c>
      <c r="N7" s="2" t="s">
        <v>1</v>
      </c>
      <c r="O7" s="34" t="s">
        <v>208</v>
      </c>
      <c r="P7" s="7">
        <v>42037</v>
      </c>
      <c r="Q7" s="8">
        <v>0.33932870370370366</v>
      </c>
      <c r="R7" s="6">
        <f t="shared" si="1"/>
        <v>42037.339328703703</v>
      </c>
      <c r="S7" s="6">
        <f t="shared" si="2"/>
        <v>12.64388888888061</v>
      </c>
      <c r="T7" s="2">
        <v>0</v>
      </c>
      <c r="U7" s="2">
        <v>53.1</v>
      </c>
      <c r="V7" s="2">
        <v>90</v>
      </c>
      <c r="W7" s="2">
        <v>15</v>
      </c>
      <c r="X7" s="2">
        <v>7</v>
      </c>
      <c r="Y7" s="2">
        <v>-2.9</v>
      </c>
      <c r="Z7" s="2">
        <v>-0.3</v>
      </c>
      <c r="AA7" s="2">
        <v>7.6</v>
      </c>
      <c r="AB7" s="2">
        <v>0.73</v>
      </c>
      <c r="AC7" s="2">
        <v>0.52</v>
      </c>
      <c r="AD7" s="2">
        <v>2.06</v>
      </c>
      <c r="AE7" s="2">
        <v>14.4</v>
      </c>
      <c r="AF7" s="2">
        <v>6.6</v>
      </c>
      <c r="AG7" s="2">
        <v>15.5</v>
      </c>
      <c r="AH7" s="2">
        <v>5.7</v>
      </c>
      <c r="AI7" s="2">
        <v>0</v>
      </c>
      <c r="AJ7" s="2">
        <v>1</v>
      </c>
      <c r="AK7" s="2">
        <v>0</v>
      </c>
      <c r="AL7" s="2">
        <v>0</v>
      </c>
      <c r="AM7" s="38">
        <v>4.5</v>
      </c>
      <c r="AN7">
        <v>19.899999999999999</v>
      </c>
      <c r="AO7">
        <v>29.3</v>
      </c>
      <c r="AP7">
        <v>24.524999999999995</v>
      </c>
      <c r="AQ7">
        <v>0</v>
      </c>
      <c r="AR7">
        <v>7.2</v>
      </c>
      <c r="AS7">
        <v>1.75</v>
      </c>
      <c r="AT7">
        <v>13</v>
      </c>
      <c r="AU7">
        <v>98</v>
      </c>
      <c r="AV7">
        <v>37.8125</v>
      </c>
      <c r="AW7">
        <v>1004.3</v>
      </c>
      <c r="AX7">
        <v>1021.8</v>
      </c>
      <c r="AY7">
        <v>1012.25625</v>
      </c>
      <c r="AZ7">
        <v>1.31</v>
      </c>
      <c r="BA7">
        <v>1.86</v>
      </c>
      <c r="BB7">
        <v>1.6199999999999999</v>
      </c>
    </row>
    <row r="8" spans="1:54" x14ac:dyDescent="0.25">
      <c r="A8" s="2" t="s">
        <v>15</v>
      </c>
      <c r="B8" s="2" t="s">
        <v>180</v>
      </c>
      <c r="C8" s="3">
        <v>27.28772</v>
      </c>
      <c r="D8" s="2">
        <v>153.42179999999999</v>
      </c>
      <c r="E8" s="2" t="s">
        <v>49</v>
      </c>
      <c r="F8" s="2" t="s">
        <v>64</v>
      </c>
      <c r="G8" s="2" t="s">
        <v>51</v>
      </c>
      <c r="H8" s="2" t="s">
        <v>52</v>
      </c>
      <c r="I8" s="4">
        <v>42036</v>
      </c>
      <c r="J8" s="5">
        <v>0.38194444444444442</v>
      </c>
      <c r="K8" s="6">
        <f t="shared" si="0"/>
        <v>42036.381944444445</v>
      </c>
      <c r="L8" s="2">
        <v>0</v>
      </c>
      <c r="M8" s="9" t="s">
        <v>58</v>
      </c>
      <c r="O8" s="36" t="s">
        <v>211</v>
      </c>
      <c r="P8" s="7">
        <v>42038</v>
      </c>
      <c r="Q8" s="8">
        <v>0.33265046296296297</v>
      </c>
      <c r="R8" s="6">
        <f t="shared" si="1"/>
        <v>42038.332650462966</v>
      </c>
      <c r="S8" s="6">
        <f t="shared" si="2"/>
        <v>46.816944444493856</v>
      </c>
      <c r="T8" s="2">
        <v>0</v>
      </c>
      <c r="U8" s="2">
        <v>65.5</v>
      </c>
      <c r="V8" s="2">
        <v>60</v>
      </c>
      <c r="W8" s="2">
        <v>6</v>
      </c>
      <c r="X8" s="2">
        <v>21.9</v>
      </c>
      <c r="Y8" s="2">
        <v>-13</v>
      </c>
      <c r="Z8" s="2">
        <v>-1.02</v>
      </c>
      <c r="AA8" s="2">
        <v>0.8</v>
      </c>
      <c r="AB8" s="2">
        <v>0.1</v>
      </c>
      <c r="AC8" s="2">
        <v>-0.56000000000000005</v>
      </c>
      <c r="AD8" s="2">
        <v>2.79</v>
      </c>
      <c r="AE8" s="2">
        <v>22.7</v>
      </c>
      <c r="AF8" s="2">
        <v>21.9</v>
      </c>
      <c r="AG8" s="2">
        <v>14.8</v>
      </c>
      <c r="AH8" s="2">
        <v>6.5</v>
      </c>
      <c r="AI8" s="2">
        <v>0</v>
      </c>
      <c r="AJ8" s="2">
        <v>1</v>
      </c>
      <c r="AK8" s="2">
        <v>0</v>
      </c>
      <c r="AL8" s="2">
        <v>0</v>
      </c>
      <c r="AM8" s="38">
        <v>4.5</v>
      </c>
      <c r="AN8">
        <v>19.899999999999999</v>
      </c>
      <c r="AO8">
        <v>29.3</v>
      </c>
      <c r="AP8">
        <v>24.524999999999995</v>
      </c>
      <c r="AQ8">
        <v>0</v>
      </c>
      <c r="AR8">
        <v>7.2</v>
      </c>
      <c r="AS8">
        <v>1.75</v>
      </c>
      <c r="AT8">
        <v>13</v>
      </c>
      <c r="AU8">
        <v>98</v>
      </c>
      <c r="AV8">
        <v>37.8125</v>
      </c>
      <c r="AW8">
        <v>1004.3</v>
      </c>
      <c r="AX8">
        <v>1021.8</v>
      </c>
      <c r="AY8">
        <v>1012.25625</v>
      </c>
      <c r="AZ8">
        <v>1.31</v>
      </c>
      <c r="BA8">
        <v>1.86</v>
      </c>
      <c r="BB8">
        <v>1.6199999999999999</v>
      </c>
    </row>
    <row r="9" spans="1:54" x14ac:dyDescent="0.25">
      <c r="A9" s="2" t="s">
        <v>16</v>
      </c>
      <c r="B9" s="2" t="s">
        <v>180</v>
      </c>
      <c r="C9" s="3">
        <v>27.28022</v>
      </c>
      <c r="D9" s="2">
        <v>153.42017000000001</v>
      </c>
      <c r="E9" s="2" t="s">
        <v>48</v>
      </c>
      <c r="F9" s="2" t="s">
        <v>64</v>
      </c>
      <c r="G9" s="2" t="s">
        <v>50</v>
      </c>
      <c r="H9" s="2" t="s">
        <v>53</v>
      </c>
      <c r="I9" s="4">
        <v>42036</v>
      </c>
      <c r="J9" s="5">
        <v>0.80902777777777779</v>
      </c>
      <c r="K9" s="6">
        <f t="shared" si="0"/>
        <v>42036.809027777781</v>
      </c>
      <c r="L9" s="2">
        <v>0</v>
      </c>
      <c r="M9" s="9" t="s">
        <v>58</v>
      </c>
      <c r="O9" s="36" t="s">
        <v>211</v>
      </c>
      <c r="P9" s="7">
        <v>42039</v>
      </c>
      <c r="Q9" s="8">
        <v>0.31193287037037037</v>
      </c>
      <c r="R9" s="6">
        <f t="shared" si="1"/>
        <v>42039.311932870369</v>
      </c>
      <c r="S9" s="6">
        <f t="shared" si="2"/>
        <v>60.069722222106066</v>
      </c>
      <c r="T9" s="2">
        <v>45.6</v>
      </c>
      <c r="U9" s="2">
        <v>57.7</v>
      </c>
      <c r="V9" s="2">
        <v>5</v>
      </c>
      <c r="W9" s="2">
        <v>10</v>
      </c>
      <c r="X9" s="2">
        <v>24.9</v>
      </c>
      <c r="Y9" s="2">
        <v>-8.1999999999999993</v>
      </c>
      <c r="Z9" s="2">
        <v>-0.24</v>
      </c>
      <c r="AA9" s="2">
        <v>5.3</v>
      </c>
      <c r="AB9" s="2">
        <v>0.16</v>
      </c>
      <c r="AC9" s="2">
        <v>0.2</v>
      </c>
      <c r="AD9" s="2">
        <v>2.6</v>
      </c>
      <c r="AE9" s="2">
        <v>24.3</v>
      </c>
      <c r="AF9" s="2">
        <v>16.3</v>
      </c>
      <c r="AG9" s="2">
        <v>14</v>
      </c>
      <c r="AH9" s="2">
        <v>7.3</v>
      </c>
      <c r="AI9" s="2">
        <v>0</v>
      </c>
      <c r="AJ9" s="2">
        <v>1</v>
      </c>
      <c r="AK9" s="2">
        <v>0</v>
      </c>
      <c r="AL9" s="2">
        <v>0</v>
      </c>
      <c r="AM9" s="38">
        <v>4.5</v>
      </c>
      <c r="AN9">
        <v>19.899999999999999</v>
      </c>
      <c r="AO9">
        <v>29.3</v>
      </c>
      <c r="AP9">
        <v>24.524999999999995</v>
      </c>
      <c r="AQ9">
        <v>0</v>
      </c>
      <c r="AR9">
        <v>7.2</v>
      </c>
      <c r="AS9">
        <v>1.75</v>
      </c>
      <c r="AT9">
        <v>13</v>
      </c>
      <c r="AU9">
        <v>98</v>
      </c>
      <c r="AV9">
        <v>37.8125</v>
      </c>
      <c r="AW9">
        <v>1004.3</v>
      </c>
      <c r="AX9">
        <v>1021.8</v>
      </c>
      <c r="AY9">
        <v>1012.25625</v>
      </c>
      <c r="AZ9">
        <v>1.31</v>
      </c>
      <c r="BA9">
        <v>1.86</v>
      </c>
      <c r="BB9">
        <v>1.6199999999999999</v>
      </c>
    </row>
    <row r="10" spans="1:54" x14ac:dyDescent="0.25">
      <c r="A10" s="2" t="s">
        <v>17</v>
      </c>
      <c r="B10" s="2" t="s">
        <v>180</v>
      </c>
      <c r="C10" s="3">
        <v>27.27251</v>
      </c>
      <c r="D10" s="2">
        <v>153.41898</v>
      </c>
      <c r="E10" s="2" t="s">
        <v>47</v>
      </c>
      <c r="F10" s="2" t="s">
        <v>65</v>
      </c>
      <c r="G10" s="2" t="s">
        <v>51</v>
      </c>
      <c r="H10" s="2" t="s">
        <v>52</v>
      </c>
      <c r="I10" s="4">
        <v>42036</v>
      </c>
      <c r="J10" s="5">
        <v>0.3888888888888889</v>
      </c>
      <c r="K10" s="6">
        <f t="shared" si="0"/>
        <v>42036.388888888891</v>
      </c>
      <c r="L10" s="2">
        <v>0</v>
      </c>
      <c r="M10" s="2" t="s">
        <v>54</v>
      </c>
      <c r="N10" s="2" t="s">
        <v>1</v>
      </c>
      <c r="O10" s="34" t="s">
        <v>208</v>
      </c>
      <c r="P10" s="7">
        <v>42036</v>
      </c>
      <c r="Q10" s="8">
        <v>0.720636574074074</v>
      </c>
      <c r="R10" s="6">
        <f t="shared" si="1"/>
        <v>42036.720636574071</v>
      </c>
      <c r="S10" s="6">
        <f t="shared" si="2"/>
        <v>7.9619444443378597</v>
      </c>
      <c r="T10" s="2">
        <v>0</v>
      </c>
      <c r="U10" s="2">
        <v>75.8</v>
      </c>
      <c r="V10" s="2">
        <v>63</v>
      </c>
      <c r="W10" s="2">
        <v>24</v>
      </c>
      <c r="X10" s="2">
        <v>8.5</v>
      </c>
      <c r="Y10" s="2">
        <v>5.2</v>
      </c>
      <c r="Z10" s="2">
        <v>0.89</v>
      </c>
      <c r="AA10" s="2">
        <v>18.3</v>
      </c>
      <c r="AB10" s="2">
        <v>1.81</v>
      </c>
      <c r="AC10" s="2">
        <v>1</v>
      </c>
      <c r="AD10" s="2">
        <v>2.75</v>
      </c>
      <c r="AE10" s="2">
        <v>27.9</v>
      </c>
      <c r="AF10" s="2">
        <v>9.6</v>
      </c>
      <c r="AG10" s="2">
        <v>13.1</v>
      </c>
      <c r="AH10" s="2">
        <v>8.1999999999999993</v>
      </c>
      <c r="AI10" s="2">
        <v>0</v>
      </c>
      <c r="AJ10" s="2">
        <v>1</v>
      </c>
      <c r="AK10" s="2">
        <v>0</v>
      </c>
      <c r="AL10" s="2">
        <v>0</v>
      </c>
      <c r="AM10" s="38">
        <v>4.5</v>
      </c>
      <c r="AN10">
        <v>19.899999999999999</v>
      </c>
      <c r="AO10">
        <v>29.3</v>
      </c>
      <c r="AP10">
        <v>24.524999999999995</v>
      </c>
      <c r="AQ10">
        <v>0</v>
      </c>
      <c r="AR10">
        <v>7.2</v>
      </c>
      <c r="AS10">
        <v>1.75</v>
      </c>
      <c r="AT10">
        <v>13</v>
      </c>
      <c r="AU10">
        <v>98</v>
      </c>
      <c r="AV10">
        <v>37.8125</v>
      </c>
      <c r="AW10">
        <v>1004.3</v>
      </c>
      <c r="AX10">
        <v>1021.8</v>
      </c>
      <c r="AY10">
        <v>1012.25625</v>
      </c>
      <c r="AZ10">
        <v>1.31</v>
      </c>
      <c r="BA10">
        <v>1.86</v>
      </c>
      <c r="BB10">
        <v>1.6199999999999999</v>
      </c>
    </row>
    <row r="11" spans="1:54" x14ac:dyDescent="0.25">
      <c r="A11" s="2" t="s">
        <v>18</v>
      </c>
      <c r="B11" s="2" t="s">
        <v>180</v>
      </c>
      <c r="C11" s="3">
        <v>27.264800000000001</v>
      </c>
      <c r="D11" s="2">
        <v>153.41820999999999</v>
      </c>
      <c r="E11" s="2" t="s">
        <v>49</v>
      </c>
      <c r="F11" s="2" t="s">
        <v>64</v>
      </c>
      <c r="G11" s="2" t="s">
        <v>51</v>
      </c>
      <c r="H11" s="2" t="s">
        <v>53</v>
      </c>
      <c r="I11" s="4">
        <v>42036</v>
      </c>
      <c r="J11" s="5">
        <v>0.80625000000000002</v>
      </c>
      <c r="K11" s="6">
        <f t="shared" si="0"/>
        <v>42036.806250000001</v>
      </c>
      <c r="L11" s="2">
        <v>0</v>
      </c>
      <c r="M11" s="2" t="s">
        <v>58</v>
      </c>
      <c r="N11" s="2" t="s">
        <v>59</v>
      </c>
      <c r="O11" s="36" t="s">
        <v>211</v>
      </c>
      <c r="P11" s="7">
        <v>42038</v>
      </c>
      <c r="Q11" s="8">
        <v>0.39802083333333332</v>
      </c>
      <c r="R11" s="6">
        <f t="shared" si="1"/>
        <v>42038.398020833331</v>
      </c>
      <c r="S11" s="6">
        <f t="shared" si="2"/>
        <v>38.202499999897555</v>
      </c>
      <c r="T11" s="2">
        <v>0</v>
      </c>
      <c r="U11" s="2">
        <v>62.7</v>
      </c>
      <c r="V11" s="2">
        <v>80</v>
      </c>
      <c r="W11" s="2">
        <v>40</v>
      </c>
      <c r="X11" s="2">
        <v>4.5</v>
      </c>
      <c r="Y11" s="2">
        <v>-15.4</v>
      </c>
      <c r="Z11" s="2">
        <v>-0.67</v>
      </c>
      <c r="AA11" s="2">
        <v>-2.7</v>
      </c>
      <c r="AB11" s="2">
        <v>-0.22</v>
      </c>
      <c r="AC11" s="2">
        <v>-0.29299999999999998</v>
      </c>
      <c r="AD11" s="2">
        <v>2.4300000000000002</v>
      </c>
      <c r="AE11" s="2">
        <v>23.3</v>
      </c>
      <c r="AF11" s="2">
        <v>26</v>
      </c>
      <c r="AG11" s="2">
        <v>12.3</v>
      </c>
      <c r="AH11" s="2">
        <v>9</v>
      </c>
      <c r="AI11" s="2">
        <v>0</v>
      </c>
      <c r="AJ11" s="2">
        <v>1</v>
      </c>
      <c r="AK11" s="2">
        <v>0</v>
      </c>
      <c r="AL11" s="2">
        <v>0</v>
      </c>
      <c r="AM11" s="38">
        <v>4.5</v>
      </c>
      <c r="AN11">
        <v>19.899999999999999</v>
      </c>
      <c r="AO11">
        <v>29.3</v>
      </c>
      <c r="AP11">
        <v>24.524999999999995</v>
      </c>
      <c r="AQ11">
        <v>0</v>
      </c>
      <c r="AR11">
        <v>7.2</v>
      </c>
      <c r="AS11">
        <v>1.75</v>
      </c>
      <c r="AT11">
        <v>13</v>
      </c>
      <c r="AU11">
        <v>98</v>
      </c>
      <c r="AV11">
        <v>37.8125</v>
      </c>
      <c r="AW11">
        <v>1004.3</v>
      </c>
      <c r="AX11">
        <v>1021.8</v>
      </c>
      <c r="AY11">
        <v>1012.25625</v>
      </c>
      <c r="AZ11">
        <v>1.31</v>
      </c>
      <c r="BA11">
        <v>1.86</v>
      </c>
      <c r="BB11">
        <v>1.6199999999999999</v>
      </c>
    </row>
    <row r="12" spans="1:54" x14ac:dyDescent="0.25">
      <c r="A12" s="2" t="s">
        <v>19</v>
      </c>
      <c r="B12" s="2" t="s">
        <v>180</v>
      </c>
      <c r="C12" s="3">
        <v>27.257269999999998</v>
      </c>
      <c r="D12" s="2">
        <v>153.41743</v>
      </c>
      <c r="E12" s="2" t="s">
        <v>48</v>
      </c>
      <c r="F12" s="2" t="s">
        <v>63</v>
      </c>
      <c r="G12" s="2" t="s">
        <v>50</v>
      </c>
      <c r="H12" s="2" t="s">
        <v>52</v>
      </c>
      <c r="I12" s="4">
        <v>42036</v>
      </c>
      <c r="J12" s="5">
        <v>0.39583333333333331</v>
      </c>
      <c r="K12" s="6">
        <f t="shared" si="0"/>
        <v>42036.395833333336</v>
      </c>
      <c r="L12" s="2">
        <v>0</v>
      </c>
      <c r="M12" s="2" t="s">
        <v>58</v>
      </c>
      <c r="O12" s="36" t="s">
        <v>211</v>
      </c>
      <c r="P12" s="7">
        <v>42039</v>
      </c>
      <c r="Q12" s="8">
        <v>0.31968750000000001</v>
      </c>
      <c r="R12" s="6">
        <f t="shared" si="1"/>
        <v>42039.319687499999</v>
      </c>
      <c r="S12" s="6">
        <f t="shared" si="2"/>
        <v>70.172499999927823</v>
      </c>
      <c r="T12" s="2">
        <v>27.8</v>
      </c>
      <c r="U12" s="2">
        <v>62.5</v>
      </c>
      <c r="V12" s="2">
        <v>33</v>
      </c>
      <c r="W12" s="2">
        <v>35</v>
      </c>
      <c r="X12" s="2">
        <v>36.6</v>
      </c>
      <c r="Y12" s="2">
        <v>-1.8</v>
      </c>
      <c r="Z12" s="2">
        <v>-0.1</v>
      </c>
      <c r="AA12" s="2">
        <v>6.5</v>
      </c>
      <c r="AB12" s="2">
        <v>0.1</v>
      </c>
      <c r="AC12" s="2">
        <v>-0.1</v>
      </c>
      <c r="AD12" s="2">
        <v>1.93</v>
      </c>
      <c r="AE12" s="2">
        <v>18.899999999999999</v>
      </c>
      <c r="AF12" s="2">
        <v>12.4</v>
      </c>
      <c r="AG12" s="2">
        <v>11.4</v>
      </c>
      <c r="AH12" s="2">
        <v>9.4</v>
      </c>
      <c r="AI12" s="2">
        <v>0</v>
      </c>
      <c r="AJ12" s="2">
        <v>1</v>
      </c>
      <c r="AK12" s="2">
        <v>0</v>
      </c>
      <c r="AL12" s="2">
        <v>0</v>
      </c>
      <c r="AM12" s="38">
        <v>4.5</v>
      </c>
      <c r="AN12">
        <v>19.899999999999999</v>
      </c>
      <c r="AO12">
        <v>29.3</v>
      </c>
      <c r="AP12">
        <v>24.524999999999995</v>
      </c>
      <c r="AQ12">
        <v>0</v>
      </c>
      <c r="AR12">
        <v>7.2</v>
      </c>
      <c r="AS12">
        <v>1.75</v>
      </c>
      <c r="AT12">
        <v>13</v>
      </c>
      <c r="AU12">
        <v>98</v>
      </c>
      <c r="AV12">
        <v>37.8125</v>
      </c>
      <c r="AW12">
        <v>1004.3</v>
      </c>
      <c r="AX12">
        <v>1021.8</v>
      </c>
      <c r="AY12">
        <v>1012.25625</v>
      </c>
      <c r="AZ12">
        <v>1.31</v>
      </c>
      <c r="BA12">
        <v>1.86</v>
      </c>
      <c r="BB12">
        <v>1.6199999999999999</v>
      </c>
    </row>
    <row r="13" spans="1:54" x14ac:dyDescent="0.25">
      <c r="A13" s="2" t="s">
        <v>20</v>
      </c>
      <c r="B13" s="2" t="s">
        <v>180</v>
      </c>
      <c r="C13" s="3">
        <v>27.249829999999999</v>
      </c>
      <c r="D13" s="2">
        <v>153.41734</v>
      </c>
      <c r="E13" s="2" t="s">
        <v>49</v>
      </c>
      <c r="F13" s="2" t="s">
        <v>64</v>
      </c>
      <c r="G13" s="2" t="s">
        <v>51</v>
      </c>
      <c r="H13" s="2" t="s">
        <v>53</v>
      </c>
      <c r="I13" s="4">
        <v>42036</v>
      </c>
      <c r="J13" s="5">
        <v>0.80138888888888893</v>
      </c>
      <c r="K13" s="6">
        <f t="shared" si="0"/>
        <v>42036.801388888889</v>
      </c>
      <c r="L13" s="2">
        <v>0</v>
      </c>
      <c r="M13" s="2" t="s">
        <v>58</v>
      </c>
      <c r="O13" s="36" t="s">
        <v>211</v>
      </c>
      <c r="P13" s="7">
        <v>42038</v>
      </c>
      <c r="Q13" s="8">
        <v>0.25625000000000003</v>
      </c>
      <c r="R13" s="6">
        <f t="shared" si="1"/>
        <v>42038.256249999999</v>
      </c>
      <c r="S13" s="6">
        <f t="shared" si="2"/>
        <v>34.916666666627862</v>
      </c>
      <c r="T13" s="2">
        <v>0</v>
      </c>
      <c r="U13" s="2">
        <v>19</v>
      </c>
      <c r="V13" s="2">
        <v>140</v>
      </c>
      <c r="W13" s="2">
        <v>12</v>
      </c>
      <c r="X13" s="2">
        <v>15.8</v>
      </c>
      <c r="Y13" s="2">
        <v>-9.8000000000000007</v>
      </c>
      <c r="Z13" s="2">
        <v>-0.42</v>
      </c>
      <c r="AA13" s="2">
        <v>-1.7</v>
      </c>
      <c r="AB13" s="2">
        <v>-0.1</v>
      </c>
      <c r="AC13" s="2">
        <v>-0.17</v>
      </c>
      <c r="AD13" s="2">
        <v>1.41</v>
      </c>
      <c r="AE13" s="2">
        <v>12.2</v>
      </c>
      <c r="AF13" s="2">
        <v>13.9</v>
      </c>
      <c r="AG13" s="2">
        <v>10.6</v>
      </c>
      <c r="AH13" s="2">
        <v>8.6999999999999993</v>
      </c>
      <c r="AI13" s="2">
        <v>0</v>
      </c>
      <c r="AJ13" s="2">
        <v>1</v>
      </c>
      <c r="AK13" s="2">
        <v>0</v>
      </c>
      <c r="AL13" s="2">
        <v>0</v>
      </c>
      <c r="AM13" s="38">
        <v>4.5</v>
      </c>
      <c r="AN13">
        <v>19.899999999999999</v>
      </c>
      <c r="AO13">
        <v>29.3</v>
      </c>
      <c r="AP13">
        <v>24.524999999999995</v>
      </c>
      <c r="AQ13">
        <v>0</v>
      </c>
      <c r="AR13">
        <v>7.2</v>
      </c>
      <c r="AS13">
        <v>1.75</v>
      </c>
      <c r="AT13">
        <v>13</v>
      </c>
      <c r="AU13">
        <v>98</v>
      </c>
      <c r="AV13">
        <v>37.8125</v>
      </c>
      <c r="AW13">
        <v>1004.3</v>
      </c>
      <c r="AX13">
        <v>1021.8</v>
      </c>
      <c r="AY13">
        <v>1012.25625</v>
      </c>
      <c r="AZ13">
        <v>1.31</v>
      </c>
      <c r="BA13">
        <v>1.86</v>
      </c>
      <c r="BB13">
        <v>1.6199999999999999</v>
      </c>
    </row>
    <row r="14" spans="1:54" x14ac:dyDescent="0.25">
      <c r="A14" s="2" t="s">
        <v>21</v>
      </c>
      <c r="B14" s="2" t="s">
        <v>180</v>
      </c>
      <c r="C14" s="3">
        <v>27.2422</v>
      </c>
      <c r="D14" s="2">
        <v>153.41704999999999</v>
      </c>
      <c r="E14" s="2" t="s">
        <v>48</v>
      </c>
      <c r="F14" s="2" t="s">
        <v>65</v>
      </c>
      <c r="G14" s="2" t="s">
        <v>51</v>
      </c>
      <c r="H14" s="2" t="s">
        <v>52</v>
      </c>
      <c r="I14" s="4">
        <v>42036</v>
      </c>
      <c r="J14" s="5">
        <v>0.39930555555555558</v>
      </c>
      <c r="K14" s="6">
        <f t="shared" si="0"/>
        <v>42036.399305555555</v>
      </c>
      <c r="L14" s="2">
        <v>1</v>
      </c>
      <c r="M14" s="2" t="s">
        <v>60</v>
      </c>
      <c r="O14" s="33" t="s">
        <v>207</v>
      </c>
      <c r="P14" s="7">
        <v>42042</v>
      </c>
      <c r="Q14" s="8">
        <v>0.51874999999999993</v>
      </c>
      <c r="R14" s="6">
        <f t="shared" si="1"/>
        <v>42042.518750000003</v>
      </c>
      <c r="S14" s="6">
        <f t="shared" si="2"/>
        <v>146.86666666675592</v>
      </c>
      <c r="T14" s="2">
        <v>0</v>
      </c>
      <c r="U14" s="2">
        <v>19.3</v>
      </c>
      <c r="V14" s="2">
        <v>117</v>
      </c>
      <c r="W14" s="2">
        <v>37</v>
      </c>
      <c r="X14" s="2">
        <v>40</v>
      </c>
      <c r="Y14" s="2">
        <v>1.6</v>
      </c>
      <c r="Z14" s="2">
        <v>0.22</v>
      </c>
      <c r="AA14" s="2">
        <v>11.6</v>
      </c>
      <c r="AB14" s="2">
        <v>0.77</v>
      </c>
      <c r="AC14" s="2">
        <v>-1.17</v>
      </c>
      <c r="AD14" s="2">
        <v>2.68</v>
      </c>
      <c r="AE14" s="2">
        <v>18.100000000000001</v>
      </c>
      <c r="AF14" s="2">
        <v>6.5</v>
      </c>
      <c r="AG14" s="2">
        <v>9.6999999999999993</v>
      </c>
      <c r="AH14" s="2">
        <v>8</v>
      </c>
      <c r="AI14" s="2">
        <v>0</v>
      </c>
      <c r="AJ14" s="2">
        <v>1</v>
      </c>
      <c r="AK14" s="2">
        <v>0</v>
      </c>
      <c r="AL14" s="2">
        <v>0</v>
      </c>
      <c r="AM14" s="38">
        <v>4.5</v>
      </c>
      <c r="AN14">
        <v>19.899999999999999</v>
      </c>
      <c r="AO14">
        <v>29.3</v>
      </c>
      <c r="AP14">
        <v>24.524999999999995</v>
      </c>
      <c r="AQ14">
        <v>0</v>
      </c>
      <c r="AR14">
        <v>7.2</v>
      </c>
      <c r="AS14">
        <v>1.75</v>
      </c>
      <c r="AT14">
        <v>13</v>
      </c>
      <c r="AU14">
        <v>98</v>
      </c>
      <c r="AV14">
        <v>37.8125</v>
      </c>
      <c r="AW14">
        <v>1004.3</v>
      </c>
      <c r="AX14">
        <v>1021.8</v>
      </c>
      <c r="AY14">
        <v>1012.25625</v>
      </c>
      <c r="AZ14">
        <v>1.31</v>
      </c>
      <c r="BA14">
        <v>1.86</v>
      </c>
      <c r="BB14">
        <v>1.6199999999999999</v>
      </c>
    </row>
    <row r="15" spans="1:54" x14ac:dyDescent="0.25">
      <c r="A15" s="2" t="s">
        <v>22</v>
      </c>
      <c r="B15" s="2" t="s">
        <v>180</v>
      </c>
      <c r="C15" s="3">
        <v>27.234680000000001</v>
      </c>
      <c r="D15" s="2">
        <v>153.41711000000001</v>
      </c>
      <c r="E15" s="2" t="s">
        <v>48</v>
      </c>
      <c r="F15" s="2" t="s">
        <v>64</v>
      </c>
      <c r="G15" s="2" t="s">
        <v>50</v>
      </c>
      <c r="H15" s="2" t="s">
        <v>53</v>
      </c>
      <c r="I15" s="4">
        <v>42036</v>
      </c>
      <c r="J15" s="5">
        <v>0.79791666666666661</v>
      </c>
      <c r="K15" s="6">
        <f t="shared" si="0"/>
        <v>42036.79791666667</v>
      </c>
      <c r="L15" s="2">
        <v>0</v>
      </c>
      <c r="M15" s="2" t="s">
        <v>58</v>
      </c>
      <c r="O15" s="36" t="s">
        <v>211</v>
      </c>
      <c r="P15" s="7">
        <v>42039</v>
      </c>
      <c r="Q15" s="8">
        <v>0.26366898148148149</v>
      </c>
      <c r="R15" s="6">
        <f t="shared" si="1"/>
        <v>42039.263668981483</v>
      </c>
      <c r="S15" s="6">
        <f t="shared" si="2"/>
        <v>59.178055555501487</v>
      </c>
      <c r="T15" s="2">
        <v>8.9</v>
      </c>
      <c r="U15" s="2">
        <v>32.1</v>
      </c>
      <c r="V15" s="2">
        <v>4</v>
      </c>
      <c r="W15" s="2">
        <v>1</v>
      </c>
      <c r="X15" s="2">
        <v>3.6</v>
      </c>
      <c r="Y15" s="2">
        <v>-3.8</v>
      </c>
      <c r="Z15" s="2">
        <v>-0.56999999999999995</v>
      </c>
      <c r="AA15" s="2">
        <v>14</v>
      </c>
      <c r="AB15" s="2">
        <v>0.55000000000000004</v>
      </c>
      <c r="AC15" s="2">
        <v>-0.56000000000000005</v>
      </c>
      <c r="AD15" s="2">
        <v>3.37</v>
      </c>
      <c r="AE15" s="2">
        <v>23.3</v>
      </c>
      <c r="AF15" s="2">
        <v>9.3000000000000007</v>
      </c>
      <c r="AG15" s="2">
        <v>8.9</v>
      </c>
      <c r="AH15" s="2">
        <v>7.3</v>
      </c>
      <c r="AI15" s="2">
        <v>0</v>
      </c>
      <c r="AJ15" s="2">
        <v>1</v>
      </c>
      <c r="AK15" s="2">
        <v>0</v>
      </c>
      <c r="AL15" s="2">
        <v>0</v>
      </c>
      <c r="AM15" s="38">
        <v>4.5</v>
      </c>
      <c r="AN15">
        <v>19.899999999999999</v>
      </c>
      <c r="AO15">
        <v>29.3</v>
      </c>
      <c r="AP15">
        <v>24.524999999999995</v>
      </c>
      <c r="AQ15">
        <v>0</v>
      </c>
      <c r="AR15">
        <v>7.2</v>
      </c>
      <c r="AS15">
        <v>1.75</v>
      </c>
      <c r="AT15">
        <v>13</v>
      </c>
      <c r="AU15">
        <v>98</v>
      </c>
      <c r="AV15">
        <v>37.8125</v>
      </c>
      <c r="AW15">
        <v>1004.3</v>
      </c>
      <c r="AX15">
        <v>1021.8</v>
      </c>
      <c r="AY15">
        <v>1012.25625</v>
      </c>
      <c r="AZ15">
        <v>1.31</v>
      </c>
      <c r="BA15">
        <v>1.86</v>
      </c>
      <c r="BB15">
        <v>1.6199999999999999</v>
      </c>
    </row>
    <row r="16" spans="1:54" x14ac:dyDescent="0.25">
      <c r="A16" s="2" t="s">
        <v>23</v>
      </c>
      <c r="B16" s="2" t="s">
        <v>180</v>
      </c>
      <c r="C16" s="3">
        <v>27.227080000000001</v>
      </c>
      <c r="D16" s="2">
        <v>153.41736</v>
      </c>
      <c r="E16" s="2" t="s">
        <v>49</v>
      </c>
      <c r="F16" s="2" t="s">
        <v>65</v>
      </c>
      <c r="G16" s="2" t="s">
        <v>51</v>
      </c>
      <c r="H16" s="2" t="s">
        <v>52</v>
      </c>
      <c r="I16" s="4">
        <v>42036</v>
      </c>
      <c r="J16" s="5">
        <v>0.40416666666666662</v>
      </c>
      <c r="K16" s="6">
        <f t="shared" si="0"/>
        <v>42036.404166666667</v>
      </c>
      <c r="L16" s="2">
        <v>0</v>
      </c>
      <c r="M16" s="2" t="s">
        <v>58</v>
      </c>
      <c r="O16" s="36" t="s">
        <v>211</v>
      </c>
      <c r="P16" s="7">
        <v>42039</v>
      </c>
      <c r="Q16" s="8">
        <v>0.31944444444444448</v>
      </c>
      <c r="R16" s="6">
        <f t="shared" si="1"/>
        <v>42039.319444444445</v>
      </c>
      <c r="S16" s="6">
        <f t="shared" si="2"/>
        <v>69.966666666674428</v>
      </c>
      <c r="T16" s="2">
        <v>0</v>
      </c>
      <c r="U16" s="2">
        <v>27.5</v>
      </c>
      <c r="V16" s="2">
        <v>134</v>
      </c>
      <c r="W16" s="2">
        <v>27</v>
      </c>
      <c r="X16" s="2">
        <v>3.5</v>
      </c>
      <c r="Y16" s="2">
        <v>-11.7</v>
      </c>
      <c r="Z16" s="2">
        <v>-0.1</v>
      </c>
      <c r="AA16" s="2">
        <v>2.6</v>
      </c>
      <c r="AB16" s="2">
        <v>-0.03</v>
      </c>
      <c r="AC16" s="2">
        <v>-0.18</v>
      </c>
      <c r="AD16" s="2">
        <v>0.08</v>
      </c>
      <c r="AE16" s="2">
        <v>15.8</v>
      </c>
      <c r="AF16" s="2">
        <v>13.2</v>
      </c>
      <c r="AG16" s="2">
        <v>8.1</v>
      </c>
      <c r="AH16" s="2">
        <v>6.6</v>
      </c>
      <c r="AI16" s="2">
        <v>0</v>
      </c>
      <c r="AJ16" s="2">
        <v>1</v>
      </c>
      <c r="AK16" s="2">
        <v>0</v>
      </c>
      <c r="AL16" s="2">
        <v>0</v>
      </c>
      <c r="AM16" s="38">
        <v>4.5</v>
      </c>
      <c r="AN16">
        <v>19.899999999999999</v>
      </c>
      <c r="AO16">
        <v>29.3</v>
      </c>
      <c r="AP16">
        <v>24.524999999999995</v>
      </c>
      <c r="AQ16">
        <v>0</v>
      </c>
      <c r="AR16">
        <v>7.2</v>
      </c>
      <c r="AS16">
        <v>1.75</v>
      </c>
      <c r="AT16">
        <v>13</v>
      </c>
      <c r="AU16">
        <v>98</v>
      </c>
      <c r="AV16">
        <v>37.8125</v>
      </c>
      <c r="AW16">
        <v>1004.3</v>
      </c>
      <c r="AX16">
        <v>1021.8</v>
      </c>
      <c r="AY16">
        <v>1012.25625</v>
      </c>
      <c r="AZ16">
        <v>1.31</v>
      </c>
      <c r="BA16">
        <v>1.86</v>
      </c>
      <c r="BB16">
        <v>1.6199999999999999</v>
      </c>
    </row>
    <row r="17" spans="1:54" x14ac:dyDescent="0.25">
      <c r="A17" s="2" t="s">
        <v>24</v>
      </c>
      <c r="B17" s="2" t="s">
        <v>180</v>
      </c>
      <c r="C17" s="3">
        <v>27.219519999999999</v>
      </c>
      <c r="D17" s="2">
        <v>153.41793999999999</v>
      </c>
      <c r="E17" s="2" t="s">
        <v>47</v>
      </c>
      <c r="F17" s="2" t="s">
        <v>63</v>
      </c>
      <c r="G17" s="2" t="s">
        <v>50</v>
      </c>
      <c r="H17" s="2" t="s">
        <v>53</v>
      </c>
      <c r="I17" s="4">
        <v>42036</v>
      </c>
      <c r="J17" s="5">
        <v>0.79375000000000007</v>
      </c>
      <c r="K17" s="6">
        <f t="shared" si="0"/>
        <v>42036.793749999997</v>
      </c>
      <c r="L17" s="2">
        <v>1</v>
      </c>
      <c r="M17" s="2" t="s">
        <v>60</v>
      </c>
      <c r="O17" s="33" t="s">
        <v>207</v>
      </c>
      <c r="P17" s="10">
        <v>42042</v>
      </c>
      <c r="Q17" s="8">
        <v>0.53273148148148153</v>
      </c>
      <c r="R17" s="6">
        <f t="shared" si="1"/>
        <v>42042.532731481479</v>
      </c>
      <c r="S17" s="11">
        <f t="shared" si="2"/>
        <v>137.73555555555504</v>
      </c>
      <c r="T17" s="2">
        <v>65.599999999999994</v>
      </c>
      <c r="U17" s="2">
        <v>55.5</v>
      </c>
      <c r="V17" s="2">
        <v>0</v>
      </c>
      <c r="W17" s="2">
        <v>34</v>
      </c>
      <c r="X17" s="2">
        <v>6</v>
      </c>
      <c r="Y17" s="2">
        <v>11.6</v>
      </c>
      <c r="Z17" s="2">
        <v>1.9</v>
      </c>
      <c r="AA17" s="2">
        <v>23</v>
      </c>
      <c r="AB17" s="2">
        <v>2.59</v>
      </c>
      <c r="AC17" s="2">
        <v>1.2</v>
      </c>
      <c r="AD17" s="2">
        <v>3.1</v>
      </c>
      <c r="AE17" s="2">
        <v>24.7</v>
      </c>
      <c r="AF17" s="2">
        <v>1.7</v>
      </c>
      <c r="AG17" s="2">
        <v>7.3</v>
      </c>
      <c r="AH17" s="2">
        <v>6</v>
      </c>
      <c r="AI17" s="2">
        <v>0</v>
      </c>
      <c r="AJ17" s="2">
        <v>1</v>
      </c>
      <c r="AK17" s="2">
        <v>0</v>
      </c>
      <c r="AL17" s="2">
        <v>0</v>
      </c>
      <c r="AM17" s="38">
        <v>4.5</v>
      </c>
      <c r="AN17">
        <v>19.899999999999999</v>
      </c>
      <c r="AO17">
        <v>29.3</v>
      </c>
      <c r="AP17">
        <v>24.524999999999995</v>
      </c>
      <c r="AQ17">
        <v>0</v>
      </c>
      <c r="AR17">
        <v>7.2</v>
      </c>
      <c r="AS17">
        <v>1.75</v>
      </c>
      <c r="AT17">
        <v>13</v>
      </c>
      <c r="AU17">
        <v>98</v>
      </c>
      <c r="AV17">
        <v>37.8125</v>
      </c>
      <c r="AW17">
        <v>1004.3</v>
      </c>
      <c r="AX17">
        <v>1021.8</v>
      </c>
      <c r="AY17">
        <v>1012.25625</v>
      </c>
      <c r="AZ17">
        <v>1.31</v>
      </c>
      <c r="BA17">
        <v>1.86</v>
      </c>
      <c r="BB17">
        <v>1.6199999999999999</v>
      </c>
    </row>
    <row r="18" spans="1:54" x14ac:dyDescent="0.25">
      <c r="A18" s="2" t="s">
        <v>25</v>
      </c>
      <c r="B18" s="2" t="s">
        <v>180</v>
      </c>
      <c r="C18" s="3">
        <v>27.2119</v>
      </c>
      <c r="D18" s="2">
        <v>153.41883999999999</v>
      </c>
      <c r="E18" s="2" t="s">
        <v>49</v>
      </c>
      <c r="F18" s="2" t="s">
        <v>65</v>
      </c>
      <c r="G18" s="2" t="s">
        <v>51</v>
      </c>
      <c r="H18" s="2" t="s">
        <v>52</v>
      </c>
      <c r="I18" s="4">
        <v>42036</v>
      </c>
      <c r="J18" s="5">
        <v>0.41250000000000003</v>
      </c>
      <c r="K18" s="6">
        <f t="shared" si="0"/>
        <v>42036.412499999999</v>
      </c>
      <c r="L18" s="2">
        <v>0</v>
      </c>
      <c r="M18" s="2" t="s">
        <v>58</v>
      </c>
      <c r="O18" s="36" t="s">
        <v>211</v>
      </c>
      <c r="P18" s="7">
        <v>42038</v>
      </c>
      <c r="Q18" s="8">
        <v>0.31944444444444448</v>
      </c>
      <c r="R18" s="6">
        <f t="shared" si="1"/>
        <v>42038.319444444445</v>
      </c>
      <c r="S18" s="6">
        <f t="shared" si="2"/>
        <v>45.766666666720994</v>
      </c>
      <c r="T18" s="2">
        <v>0</v>
      </c>
      <c r="U18" s="2">
        <v>20</v>
      </c>
      <c r="V18" s="2">
        <v>200</v>
      </c>
      <c r="W18" s="2">
        <v>2</v>
      </c>
      <c r="X18" s="2">
        <v>12</v>
      </c>
      <c r="Y18" s="2">
        <v>-12</v>
      </c>
      <c r="Z18" s="2">
        <v>0.46</v>
      </c>
      <c r="AA18" s="2">
        <v>2</v>
      </c>
      <c r="AB18" s="2">
        <v>0.09</v>
      </c>
      <c r="AC18" s="2">
        <v>-0.16</v>
      </c>
      <c r="AD18" s="2">
        <v>0.32</v>
      </c>
      <c r="AE18" s="2">
        <v>15</v>
      </c>
      <c r="AF18" s="2">
        <v>13</v>
      </c>
      <c r="AG18" s="2">
        <v>6.5</v>
      </c>
      <c r="AH18" s="2">
        <v>5.3</v>
      </c>
      <c r="AI18" s="2">
        <v>0</v>
      </c>
      <c r="AJ18" s="2">
        <v>1</v>
      </c>
      <c r="AK18" s="2">
        <v>0</v>
      </c>
      <c r="AL18" s="2">
        <v>0</v>
      </c>
      <c r="AM18" s="38">
        <v>4.5</v>
      </c>
      <c r="AN18">
        <v>19.899999999999999</v>
      </c>
      <c r="AO18">
        <v>29.3</v>
      </c>
      <c r="AP18">
        <v>24.524999999999995</v>
      </c>
      <c r="AQ18">
        <v>0</v>
      </c>
      <c r="AR18">
        <v>7.2</v>
      </c>
      <c r="AS18">
        <v>1.75</v>
      </c>
      <c r="AT18">
        <v>13</v>
      </c>
      <c r="AU18">
        <v>98</v>
      </c>
      <c r="AV18">
        <v>37.8125</v>
      </c>
      <c r="AW18">
        <v>1004.3</v>
      </c>
      <c r="AX18">
        <v>1021.8</v>
      </c>
      <c r="AY18">
        <v>1012.25625</v>
      </c>
      <c r="AZ18">
        <v>1.31</v>
      </c>
      <c r="BA18">
        <v>1.86</v>
      </c>
      <c r="BB18">
        <v>1.6199999999999999</v>
      </c>
    </row>
    <row r="19" spans="1:54" x14ac:dyDescent="0.25">
      <c r="A19" s="2" t="s">
        <v>26</v>
      </c>
      <c r="B19" s="2" t="s">
        <v>180</v>
      </c>
      <c r="C19" s="3">
        <v>27.204660000000001</v>
      </c>
      <c r="D19" s="2">
        <v>153.41955999999999</v>
      </c>
      <c r="E19" s="2" t="s">
        <v>48</v>
      </c>
      <c r="F19" s="2" t="s">
        <v>65</v>
      </c>
      <c r="G19" s="2" t="s">
        <v>51</v>
      </c>
      <c r="H19" s="2" t="s">
        <v>53</v>
      </c>
      <c r="I19" s="4">
        <v>42036</v>
      </c>
      <c r="J19" s="5">
        <v>0.7909722222222223</v>
      </c>
      <c r="K19" s="6">
        <f t="shared" si="0"/>
        <v>42036.790972222225</v>
      </c>
      <c r="L19" s="2">
        <v>0</v>
      </c>
      <c r="M19" s="2" t="s">
        <v>54</v>
      </c>
      <c r="N19" s="2" t="s">
        <v>1</v>
      </c>
      <c r="O19" s="34" t="s">
        <v>208</v>
      </c>
      <c r="P19" s="7">
        <v>42037</v>
      </c>
      <c r="Q19" s="8">
        <v>0.6147569444444444</v>
      </c>
      <c r="R19" s="6">
        <f t="shared" si="1"/>
        <v>42037.614756944444</v>
      </c>
      <c r="S19" s="6">
        <f t="shared" si="2"/>
        <v>19.770833333255723</v>
      </c>
      <c r="T19" s="2">
        <v>0</v>
      </c>
      <c r="U19" s="2">
        <v>68.5</v>
      </c>
      <c r="V19" s="2">
        <v>120</v>
      </c>
      <c r="W19" s="2">
        <v>5</v>
      </c>
      <c r="X19" s="2">
        <v>2.5</v>
      </c>
      <c r="Y19" s="2">
        <v>0</v>
      </c>
      <c r="Z19" s="2">
        <v>-0.03</v>
      </c>
      <c r="AA19" s="2">
        <v>0.6</v>
      </c>
      <c r="AB19" s="2">
        <v>0.09</v>
      </c>
      <c r="AC19" s="2">
        <v>-1.0900000000000001</v>
      </c>
      <c r="AD19" s="2">
        <v>2.2400000000000002</v>
      </c>
      <c r="AE19" s="2">
        <v>24.6</v>
      </c>
      <c r="AF19" s="2">
        <v>24</v>
      </c>
      <c r="AG19" s="2">
        <v>5.6</v>
      </c>
      <c r="AH19" s="2">
        <v>5.0999999999999996</v>
      </c>
      <c r="AI19" s="2">
        <v>0</v>
      </c>
      <c r="AJ19" s="2">
        <v>1</v>
      </c>
      <c r="AK19" s="2">
        <v>0</v>
      </c>
      <c r="AL19" s="2">
        <v>0</v>
      </c>
      <c r="AM19" s="38">
        <v>4.5</v>
      </c>
      <c r="AN19">
        <v>19.899999999999999</v>
      </c>
      <c r="AO19">
        <v>29.3</v>
      </c>
      <c r="AP19">
        <v>24.524999999999995</v>
      </c>
      <c r="AQ19">
        <v>0</v>
      </c>
      <c r="AR19">
        <v>7.2</v>
      </c>
      <c r="AS19">
        <v>1.75</v>
      </c>
      <c r="AT19">
        <v>13</v>
      </c>
      <c r="AU19">
        <v>98</v>
      </c>
      <c r="AV19">
        <v>37.8125</v>
      </c>
      <c r="AW19">
        <v>1004.3</v>
      </c>
      <c r="AX19">
        <v>1021.8</v>
      </c>
      <c r="AY19">
        <v>1012.25625</v>
      </c>
      <c r="AZ19">
        <v>1.31</v>
      </c>
      <c r="BA19">
        <v>1.86</v>
      </c>
      <c r="BB19">
        <v>1.6199999999999999</v>
      </c>
    </row>
    <row r="20" spans="1:54" x14ac:dyDescent="0.25">
      <c r="A20" s="2" t="s">
        <v>27</v>
      </c>
      <c r="B20" s="2" t="s">
        <v>180</v>
      </c>
      <c r="C20" s="3">
        <v>27.197209999999998</v>
      </c>
      <c r="D20" s="2">
        <v>153.42046999999999</v>
      </c>
      <c r="E20" s="2" t="s">
        <v>48</v>
      </c>
      <c r="F20" s="2" t="s">
        <v>63</v>
      </c>
      <c r="G20" s="2" t="s">
        <v>50</v>
      </c>
      <c r="H20" s="2" t="s">
        <v>52</v>
      </c>
      <c r="I20" s="4">
        <v>42036</v>
      </c>
      <c r="J20" s="5">
        <v>0.41666666666666669</v>
      </c>
      <c r="K20" s="6">
        <f t="shared" si="0"/>
        <v>42036.416666666664</v>
      </c>
      <c r="L20" s="2">
        <v>0</v>
      </c>
      <c r="M20" s="2" t="s">
        <v>54</v>
      </c>
      <c r="N20" s="2" t="s">
        <v>1</v>
      </c>
      <c r="O20" s="34" t="s">
        <v>208</v>
      </c>
      <c r="P20" s="7">
        <v>42037</v>
      </c>
      <c r="Q20" s="8">
        <v>0.5333796296296297</v>
      </c>
      <c r="R20" s="6">
        <f t="shared" si="1"/>
        <v>42037.533379629633</v>
      </c>
      <c r="S20" s="6">
        <f t="shared" si="2"/>
        <v>26.80111111124279</v>
      </c>
      <c r="T20" s="2">
        <v>76.7</v>
      </c>
      <c r="U20" s="2">
        <v>46.1</v>
      </c>
      <c r="V20" s="2">
        <v>50</v>
      </c>
      <c r="W20" s="2">
        <v>57</v>
      </c>
      <c r="X20" s="2">
        <v>7.9</v>
      </c>
      <c r="Y20" s="2">
        <v>2.4</v>
      </c>
      <c r="Z20" s="2">
        <v>0.24</v>
      </c>
      <c r="AA20" s="2">
        <v>21</v>
      </c>
      <c r="AB20" s="2">
        <v>0.96</v>
      </c>
      <c r="AC20" s="2">
        <v>-0.72</v>
      </c>
      <c r="AD20" s="2">
        <v>2.16</v>
      </c>
      <c r="AE20" s="2">
        <v>20</v>
      </c>
      <c r="AF20" s="2">
        <v>4.4000000000000004</v>
      </c>
      <c r="AG20" s="2">
        <v>4.9000000000000004</v>
      </c>
      <c r="AH20" s="2">
        <v>4.7</v>
      </c>
      <c r="AI20" s="2">
        <v>0</v>
      </c>
      <c r="AJ20" s="2">
        <v>1</v>
      </c>
      <c r="AK20" s="2">
        <v>0</v>
      </c>
      <c r="AL20" s="2">
        <v>0</v>
      </c>
      <c r="AM20" s="38">
        <v>4.5</v>
      </c>
      <c r="AN20">
        <v>19.899999999999999</v>
      </c>
      <c r="AO20">
        <v>29.3</v>
      </c>
      <c r="AP20">
        <v>24.524999999999995</v>
      </c>
      <c r="AQ20">
        <v>0</v>
      </c>
      <c r="AR20">
        <v>7.2</v>
      </c>
      <c r="AS20">
        <v>1.75</v>
      </c>
      <c r="AT20">
        <v>13</v>
      </c>
      <c r="AU20">
        <v>98</v>
      </c>
      <c r="AV20">
        <v>37.8125</v>
      </c>
      <c r="AW20">
        <v>1004.3</v>
      </c>
      <c r="AX20">
        <v>1021.8</v>
      </c>
      <c r="AY20">
        <v>1012.25625</v>
      </c>
      <c r="AZ20">
        <v>1.31</v>
      </c>
      <c r="BA20">
        <v>1.86</v>
      </c>
      <c r="BB20">
        <v>1.6199999999999999</v>
      </c>
    </row>
    <row r="21" spans="1:54" x14ac:dyDescent="0.25">
      <c r="A21" s="2" t="s">
        <v>28</v>
      </c>
      <c r="B21" s="2" t="s">
        <v>180</v>
      </c>
      <c r="C21" s="3">
        <v>27.189399999999999</v>
      </c>
      <c r="D21" s="2">
        <v>153.42161999999999</v>
      </c>
      <c r="E21" s="2" t="s">
        <v>48</v>
      </c>
      <c r="F21" s="2" t="s">
        <v>65</v>
      </c>
      <c r="G21" s="2" t="s">
        <v>51</v>
      </c>
      <c r="H21" s="2" t="s">
        <v>53</v>
      </c>
      <c r="I21" s="4">
        <v>42036</v>
      </c>
      <c r="J21" s="5">
        <v>0.78749999999999998</v>
      </c>
      <c r="K21" s="6">
        <f t="shared" si="0"/>
        <v>42036.787499999999</v>
      </c>
      <c r="L21" s="2">
        <v>0</v>
      </c>
      <c r="M21" s="2" t="s">
        <v>54</v>
      </c>
      <c r="N21" s="2" t="s">
        <v>1</v>
      </c>
      <c r="O21" s="34" t="s">
        <v>208</v>
      </c>
      <c r="P21" s="7">
        <v>42038</v>
      </c>
      <c r="Q21" s="8">
        <v>0.46180555555555558</v>
      </c>
      <c r="R21" s="6">
        <f t="shared" si="1"/>
        <v>42038.461805555555</v>
      </c>
      <c r="S21" s="6">
        <f t="shared" si="2"/>
        <v>40.183333333348855</v>
      </c>
      <c r="T21" s="2">
        <v>1</v>
      </c>
      <c r="U21" s="2">
        <v>50</v>
      </c>
      <c r="V21" s="2">
        <v>42</v>
      </c>
      <c r="W21" s="2">
        <v>18</v>
      </c>
      <c r="X21" s="2">
        <v>11</v>
      </c>
      <c r="Y21" s="2">
        <v>6.7</v>
      </c>
      <c r="Z21" s="2">
        <v>1.03</v>
      </c>
      <c r="AA21" s="2">
        <v>13.6</v>
      </c>
      <c r="AB21" s="2">
        <v>1.55</v>
      </c>
      <c r="AC21" s="2">
        <v>0.72</v>
      </c>
      <c r="AD21" s="2">
        <v>1.96</v>
      </c>
      <c r="AE21" s="2">
        <v>21.3</v>
      </c>
      <c r="AF21" s="2">
        <v>7.7</v>
      </c>
      <c r="AG21" s="2">
        <v>3.9</v>
      </c>
      <c r="AH21" s="2">
        <v>4.5999999999999996</v>
      </c>
      <c r="AI21" s="2">
        <v>0</v>
      </c>
      <c r="AJ21" s="2">
        <v>1</v>
      </c>
      <c r="AK21" s="2">
        <v>0</v>
      </c>
      <c r="AL21" s="2">
        <v>0</v>
      </c>
      <c r="AM21" s="38">
        <v>4.5</v>
      </c>
      <c r="AN21">
        <v>19.899999999999999</v>
      </c>
      <c r="AO21">
        <v>29.3</v>
      </c>
      <c r="AP21">
        <v>24.524999999999995</v>
      </c>
      <c r="AQ21">
        <v>0</v>
      </c>
      <c r="AR21">
        <v>7.2</v>
      </c>
      <c r="AS21">
        <v>1.75</v>
      </c>
      <c r="AT21">
        <v>13</v>
      </c>
      <c r="AU21">
        <v>98</v>
      </c>
      <c r="AV21">
        <v>37.8125</v>
      </c>
      <c r="AW21">
        <v>1004.3</v>
      </c>
      <c r="AX21">
        <v>1021.8</v>
      </c>
      <c r="AY21">
        <v>1012.25625</v>
      </c>
      <c r="AZ21">
        <v>1.31</v>
      </c>
      <c r="BA21">
        <v>1.86</v>
      </c>
      <c r="BB21">
        <v>1.6199999999999999</v>
      </c>
    </row>
    <row r="22" spans="1:54" x14ac:dyDescent="0.25">
      <c r="A22" s="2" t="s">
        <v>29</v>
      </c>
      <c r="B22" s="2" t="s">
        <v>180</v>
      </c>
      <c r="C22" s="3">
        <v>27.181750000000001</v>
      </c>
      <c r="D22" s="2">
        <v>153.42285000000001</v>
      </c>
      <c r="E22" s="2" t="s">
        <v>47</v>
      </c>
      <c r="F22" s="2" t="s">
        <v>64</v>
      </c>
      <c r="G22" s="2" t="s">
        <v>51</v>
      </c>
      <c r="H22" s="2" t="s">
        <v>52</v>
      </c>
      <c r="I22" s="4">
        <v>42036</v>
      </c>
      <c r="J22" s="5">
        <v>0.4236111111111111</v>
      </c>
      <c r="K22" s="6">
        <f t="shared" si="0"/>
        <v>42036.423611111109</v>
      </c>
      <c r="L22" s="2">
        <v>0</v>
      </c>
      <c r="M22" s="2" t="s">
        <v>54</v>
      </c>
      <c r="N22" s="2" t="s">
        <v>1</v>
      </c>
      <c r="O22" s="34" t="s">
        <v>208</v>
      </c>
      <c r="P22" s="7">
        <v>42038</v>
      </c>
      <c r="Q22" s="8">
        <v>0.57369212962962968</v>
      </c>
      <c r="R22" s="6">
        <f t="shared" si="1"/>
        <v>42038.573692129627</v>
      </c>
      <c r="S22" s="6">
        <f t="shared" si="2"/>
        <v>51.601944444410037</v>
      </c>
      <c r="T22" s="2">
        <v>12.2</v>
      </c>
      <c r="U22" s="2">
        <v>71.8</v>
      </c>
      <c r="V22" s="2">
        <v>40</v>
      </c>
      <c r="W22" s="2">
        <v>31</v>
      </c>
      <c r="X22" s="2">
        <v>9.5</v>
      </c>
      <c r="Y22" s="2">
        <v>12.7</v>
      </c>
      <c r="Z22" s="2">
        <v>2.0699999999999998</v>
      </c>
      <c r="AA22" s="2">
        <v>22.4</v>
      </c>
      <c r="AB22" s="2">
        <v>2.83</v>
      </c>
      <c r="AC22" s="2">
        <v>1.22</v>
      </c>
      <c r="AD22" s="2">
        <v>2.44</v>
      </c>
      <c r="AE22" s="2">
        <v>27</v>
      </c>
      <c r="AF22" s="2">
        <v>4.5999999999999996</v>
      </c>
      <c r="AG22" s="2">
        <v>3</v>
      </c>
      <c r="AH22" s="2">
        <v>4.7</v>
      </c>
      <c r="AI22" s="2">
        <v>0</v>
      </c>
      <c r="AJ22" s="2">
        <v>1</v>
      </c>
      <c r="AK22" s="2">
        <v>0</v>
      </c>
      <c r="AL22" s="2">
        <v>1</v>
      </c>
      <c r="AM22" s="38">
        <v>4.5</v>
      </c>
      <c r="AN22">
        <v>19.899999999999999</v>
      </c>
      <c r="AO22">
        <v>29.3</v>
      </c>
      <c r="AP22">
        <v>24.524999999999995</v>
      </c>
      <c r="AQ22">
        <v>0</v>
      </c>
      <c r="AR22">
        <v>7.2</v>
      </c>
      <c r="AS22">
        <v>1.75</v>
      </c>
      <c r="AT22">
        <v>13</v>
      </c>
      <c r="AU22">
        <v>98</v>
      </c>
      <c r="AV22">
        <v>37.8125</v>
      </c>
      <c r="AW22">
        <v>1004.3</v>
      </c>
      <c r="AX22">
        <v>1021.8</v>
      </c>
      <c r="AY22">
        <v>1012.25625</v>
      </c>
      <c r="AZ22">
        <v>1.31</v>
      </c>
      <c r="BA22">
        <v>1.86</v>
      </c>
      <c r="BB22">
        <v>1.6199999999999999</v>
      </c>
    </row>
    <row r="23" spans="1:54" x14ac:dyDescent="0.25">
      <c r="A23" s="2" t="s">
        <v>30</v>
      </c>
      <c r="B23" s="2" t="s">
        <v>180</v>
      </c>
      <c r="C23" s="3">
        <v>27.173770000000001</v>
      </c>
      <c r="D23" s="2">
        <v>153.42397</v>
      </c>
      <c r="E23" s="2" t="s">
        <v>47</v>
      </c>
      <c r="F23" s="2" t="s">
        <v>63</v>
      </c>
      <c r="G23" s="2" t="s">
        <v>51</v>
      </c>
      <c r="H23" s="2" t="s">
        <v>53</v>
      </c>
      <c r="I23" s="4">
        <v>42036</v>
      </c>
      <c r="J23" s="5">
        <v>0.78402777777777777</v>
      </c>
      <c r="K23" s="6">
        <f t="shared" si="0"/>
        <v>42036.78402777778</v>
      </c>
      <c r="L23" s="2">
        <v>0</v>
      </c>
      <c r="M23" s="2" t="s">
        <v>54</v>
      </c>
      <c r="N23" s="2" t="s">
        <v>1</v>
      </c>
      <c r="O23" s="34" t="s">
        <v>208</v>
      </c>
      <c r="P23" s="7">
        <v>42039</v>
      </c>
      <c r="Q23" s="8">
        <v>0.38028935185185181</v>
      </c>
      <c r="R23" s="6">
        <f t="shared" si="1"/>
        <v>42039.380289351851</v>
      </c>
      <c r="S23" s="6">
        <f t="shared" si="2"/>
        <v>62.310277777723968</v>
      </c>
      <c r="T23" s="2">
        <v>94</v>
      </c>
      <c r="U23" s="2">
        <v>38.5</v>
      </c>
      <c r="V23" s="2">
        <v>0</v>
      </c>
      <c r="W23" s="2">
        <v>44</v>
      </c>
      <c r="X23" s="2">
        <v>10.7</v>
      </c>
      <c r="Y23" s="2">
        <v>8.8000000000000007</v>
      </c>
      <c r="Z23" s="2">
        <v>2.34</v>
      </c>
      <c r="AA23" s="2">
        <v>24.8</v>
      </c>
      <c r="AB23" s="2">
        <v>3.08</v>
      </c>
      <c r="AC23" s="2">
        <v>1.25</v>
      </c>
      <c r="AD23" s="2">
        <v>3.08</v>
      </c>
      <c r="AE23" s="2">
        <v>30.5</v>
      </c>
      <c r="AF23" s="2">
        <v>5.7</v>
      </c>
      <c r="AG23" s="2">
        <v>2.2000000000000002</v>
      </c>
      <c r="AH23" s="2">
        <v>4.8</v>
      </c>
      <c r="AI23" s="2">
        <v>0</v>
      </c>
      <c r="AJ23" s="2">
        <v>1</v>
      </c>
      <c r="AK23" s="2">
        <v>0</v>
      </c>
      <c r="AL23" s="2">
        <v>0</v>
      </c>
      <c r="AM23" s="38">
        <v>4.5</v>
      </c>
      <c r="AN23">
        <v>19.899999999999999</v>
      </c>
      <c r="AO23">
        <v>29.3</v>
      </c>
      <c r="AP23">
        <v>24.524999999999995</v>
      </c>
      <c r="AQ23">
        <v>0</v>
      </c>
      <c r="AR23">
        <v>7.2</v>
      </c>
      <c r="AS23">
        <v>1.75</v>
      </c>
      <c r="AT23">
        <v>13</v>
      </c>
      <c r="AU23">
        <v>98</v>
      </c>
      <c r="AV23">
        <v>37.8125</v>
      </c>
      <c r="AW23">
        <v>1004.3</v>
      </c>
      <c r="AX23">
        <v>1021.8</v>
      </c>
      <c r="AY23">
        <v>1012.25625</v>
      </c>
      <c r="AZ23">
        <v>1.31</v>
      </c>
      <c r="BA23">
        <v>1.86</v>
      </c>
      <c r="BB23">
        <v>1.6199999999999999</v>
      </c>
    </row>
    <row r="24" spans="1:54" x14ac:dyDescent="0.25">
      <c r="A24" s="2" t="s">
        <v>31</v>
      </c>
      <c r="B24" s="2" t="s">
        <v>180</v>
      </c>
      <c r="C24" s="3">
        <v>27.164570000000001</v>
      </c>
      <c r="D24" s="2">
        <v>153.42622</v>
      </c>
      <c r="E24" s="2" t="s">
        <v>48</v>
      </c>
      <c r="F24" s="2" t="s">
        <v>65</v>
      </c>
      <c r="G24" s="2" t="s">
        <v>51</v>
      </c>
      <c r="H24" s="2" t="s">
        <v>52</v>
      </c>
      <c r="I24" s="4">
        <v>42036</v>
      </c>
      <c r="J24" s="5">
        <v>0.42777777777777781</v>
      </c>
      <c r="K24" s="6">
        <f t="shared" si="0"/>
        <v>42036.427777777775</v>
      </c>
      <c r="L24" s="2">
        <v>0</v>
      </c>
      <c r="M24" s="2" t="s">
        <v>58</v>
      </c>
      <c r="O24" s="36" t="s">
        <v>211</v>
      </c>
      <c r="P24" s="7">
        <v>42039</v>
      </c>
      <c r="Q24" s="8">
        <v>0.31944444444444448</v>
      </c>
      <c r="R24" s="6">
        <f t="shared" si="1"/>
        <v>42039.319444444445</v>
      </c>
      <c r="S24" s="6">
        <f t="shared" si="2"/>
        <v>69.400000000081491</v>
      </c>
      <c r="T24" s="2">
        <v>0</v>
      </c>
      <c r="U24" s="2">
        <v>13.8</v>
      </c>
      <c r="V24" s="2">
        <v>73</v>
      </c>
      <c r="W24" s="2">
        <v>8</v>
      </c>
      <c r="X24" s="2">
        <v>4.4000000000000004</v>
      </c>
      <c r="Y24" s="2">
        <v>-1</v>
      </c>
      <c r="Z24" s="2">
        <v>-0.12</v>
      </c>
      <c r="AA24" s="2">
        <v>12.5</v>
      </c>
      <c r="AB24" s="2">
        <v>0.32</v>
      </c>
      <c r="AC24" s="2">
        <v>0.22</v>
      </c>
      <c r="AD24" s="2">
        <v>2.08</v>
      </c>
      <c r="AE24" s="2">
        <v>15.9</v>
      </c>
      <c r="AF24" s="2">
        <v>3.4</v>
      </c>
      <c r="AG24" s="2">
        <v>1.2</v>
      </c>
      <c r="AH24" s="2">
        <v>5.3</v>
      </c>
      <c r="AI24" s="2">
        <v>1</v>
      </c>
      <c r="AJ24" s="2">
        <v>1</v>
      </c>
      <c r="AK24" s="2">
        <v>0</v>
      </c>
      <c r="AL24" s="2">
        <v>1</v>
      </c>
      <c r="AM24" s="38">
        <v>4.5</v>
      </c>
      <c r="AN24">
        <v>19.899999999999999</v>
      </c>
      <c r="AO24">
        <v>29.3</v>
      </c>
      <c r="AP24">
        <v>24.524999999999995</v>
      </c>
      <c r="AQ24">
        <v>0</v>
      </c>
      <c r="AR24">
        <v>7.2</v>
      </c>
      <c r="AS24">
        <v>1.75</v>
      </c>
      <c r="AT24">
        <v>13</v>
      </c>
      <c r="AU24">
        <v>98</v>
      </c>
      <c r="AV24">
        <v>37.8125</v>
      </c>
      <c r="AW24">
        <v>1004.3</v>
      </c>
      <c r="AX24">
        <v>1021.8</v>
      </c>
      <c r="AY24">
        <v>1012.25625</v>
      </c>
      <c r="AZ24">
        <v>1.31</v>
      </c>
      <c r="BA24">
        <v>1.86</v>
      </c>
      <c r="BB24">
        <v>1.6199999999999999</v>
      </c>
    </row>
    <row r="25" spans="1:54" x14ac:dyDescent="0.25">
      <c r="A25" s="2" t="s">
        <v>32</v>
      </c>
      <c r="B25" s="2" t="s">
        <v>180</v>
      </c>
      <c r="C25" s="3">
        <v>27.156009999999998</v>
      </c>
      <c r="D25" s="3">
        <v>153.27930000000001</v>
      </c>
      <c r="E25" s="2" t="s">
        <v>47</v>
      </c>
      <c r="F25" s="2" t="s">
        <v>64</v>
      </c>
      <c r="G25" s="2" t="s">
        <v>51</v>
      </c>
      <c r="H25" s="2" t="s">
        <v>53</v>
      </c>
      <c r="I25" s="4">
        <v>42036</v>
      </c>
      <c r="J25" s="5">
        <v>0.78055555555555556</v>
      </c>
      <c r="K25" s="6">
        <f t="shared" si="0"/>
        <v>42036.780555555553</v>
      </c>
      <c r="L25" s="2">
        <v>1</v>
      </c>
      <c r="M25" s="2" t="s">
        <v>60</v>
      </c>
      <c r="O25" s="33" t="s">
        <v>207</v>
      </c>
      <c r="P25" s="7">
        <v>42042</v>
      </c>
      <c r="Q25" s="8">
        <v>0.54622685185185182</v>
      </c>
      <c r="R25" s="6">
        <f t="shared" si="1"/>
        <v>42042.546226851853</v>
      </c>
      <c r="S25" s="6">
        <f t="shared" si="2"/>
        <v>138.37611111119622</v>
      </c>
      <c r="T25" s="2">
        <v>1</v>
      </c>
      <c r="U25" s="2">
        <v>67.7</v>
      </c>
      <c r="V25" s="2">
        <v>31</v>
      </c>
      <c r="W25" s="2">
        <v>5</v>
      </c>
      <c r="X25" s="2">
        <v>9.5</v>
      </c>
      <c r="Y25" s="2">
        <v>7.4</v>
      </c>
      <c r="Z25" s="2">
        <v>1.25</v>
      </c>
      <c r="AA25" s="2">
        <v>22.3</v>
      </c>
      <c r="AB25" s="2">
        <v>2.54</v>
      </c>
      <c r="AC25" s="2">
        <v>-0.93</v>
      </c>
      <c r="AD25" s="2">
        <v>3.63</v>
      </c>
      <c r="AE25" s="2">
        <v>33</v>
      </c>
      <c r="AF25" s="2">
        <v>10.7</v>
      </c>
      <c r="AG25" s="2">
        <v>0.28000000000000003</v>
      </c>
      <c r="AH25" s="2">
        <v>5.8</v>
      </c>
      <c r="AI25" s="2">
        <v>0</v>
      </c>
      <c r="AJ25" s="2">
        <v>1</v>
      </c>
      <c r="AK25" s="2">
        <v>0</v>
      </c>
      <c r="AL25" s="2">
        <v>1</v>
      </c>
      <c r="AM25" s="38">
        <v>4.5</v>
      </c>
      <c r="AN25">
        <v>19.899999999999999</v>
      </c>
      <c r="AO25">
        <v>29.3</v>
      </c>
      <c r="AP25">
        <v>24.524999999999995</v>
      </c>
      <c r="AQ25">
        <v>0</v>
      </c>
      <c r="AR25">
        <v>7.2</v>
      </c>
      <c r="AS25">
        <v>1.75</v>
      </c>
      <c r="AT25">
        <v>13</v>
      </c>
      <c r="AU25">
        <v>98</v>
      </c>
      <c r="AV25">
        <v>37.8125</v>
      </c>
      <c r="AW25">
        <v>1004.3</v>
      </c>
      <c r="AX25">
        <v>1021.8</v>
      </c>
      <c r="AY25">
        <v>1012.25625</v>
      </c>
      <c r="AZ25">
        <v>1.31</v>
      </c>
      <c r="BA25">
        <v>1.86</v>
      </c>
      <c r="BB25">
        <v>1.6199999999999999</v>
      </c>
    </row>
    <row r="26" spans="1:54" x14ac:dyDescent="0.25">
      <c r="A26" s="2" t="s">
        <v>33</v>
      </c>
      <c r="B26" s="2" t="s">
        <v>180</v>
      </c>
      <c r="C26" s="3">
        <v>27.148330000000001</v>
      </c>
      <c r="D26" s="2">
        <v>153.42981</v>
      </c>
      <c r="E26" s="2" t="s">
        <v>47</v>
      </c>
      <c r="F26" s="2" t="s">
        <v>63</v>
      </c>
      <c r="G26" s="2" t="s">
        <v>51</v>
      </c>
      <c r="H26" s="2" t="s">
        <v>52</v>
      </c>
      <c r="I26" s="4">
        <v>42036</v>
      </c>
      <c r="J26" s="5">
        <v>0.43263888888888885</v>
      </c>
      <c r="K26" s="6">
        <f t="shared" si="0"/>
        <v>42036.432638888888</v>
      </c>
      <c r="L26" s="2">
        <v>0</v>
      </c>
      <c r="M26" s="2" t="s">
        <v>176</v>
      </c>
      <c r="O26" s="35" t="s">
        <v>210</v>
      </c>
      <c r="P26" s="7">
        <v>42038</v>
      </c>
      <c r="Q26" s="8">
        <v>0.26162037037037039</v>
      </c>
      <c r="R26" s="6">
        <f t="shared" si="1"/>
        <v>42038.261620370373</v>
      </c>
      <c r="S26" s="6">
        <f t="shared" si="2"/>
        <v>43.895555555645842</v>
      </c>
      <c r="T26" s="2">
        <v>48.9</v>
      </c>
      <c r="U26" s="2">
        <v>62.5</v>
      </c>
      <c r="V26" s="2">
        <v>0</v>
      </c>
      <c r="W26" s="2">
        <v>58</v>
      </c>
      <c r="X26" s="2">
        <v>14.4</v>
      </c>
      <c r="Y26" s="2">
        <v>14.6</v>
      </c>
      <c r="Z26" s="2">
        <v>1.28</v>
      </c>
      <c r="AA26" s="2">
        <v>14.6</v>
      </c>
      <c r="AB26" s="2">
        <v>1.28</v>
      </c>
      <c r="AC26" s="2">
        <v>0.36499999999999999</v>
      </c>
      <c r="AD26" s="2">
        <v>1.37</v>
      </c>
      <c r="AE26" s="2">
        <v>16</v>
      </c>
      <c r="AF26" s="2">
        <v>1.4</v>
      </c>
      <c r="AG26" s="2">
        <v>0.03</v>
      </c>
      <c r="AH26" s="2">
        <v>6.4</v>
      </c>
      <c r="AI26" s="2">
        <v>0</v>
      </c>
      <c r="AJ26" s="2">
        <v>1</v>
      </c>
      <c r="AK26" s="2">
        <v>0</v>
      </c>
      <c r="AL26" s="2">
        <v>0</v>
      </c>
      <c r="AM26" s="38">
        <v>4.5</v>
      </c>
      <c r="AN26">
        <v>19.899999999999999</v>
      </c>
      <c r="AO26">
        <v>29.3</v>
      </c>
      <c r="AP26">
        <v>24.524999999999995</v>
      </c>
      <c r="AQ26">
        <v>0</v>
      </c>
      <c r="AR26">
        <v>7.2</v>
      </c>
      <c r="AS26">
        <v>1.75</v>
      </c>
      <c r="AT26">
        <v>13</v>
      </c>
      <c r="AU26">
        <v>98</v>
      </c>
      <c r="AV26">
        <v>37.8125</v>
      </c>
      <c r="AW26">
        <v>1004.3</v>
      </c>
      <c r="AX26">
        <v>1021.8</v>
      </c>
      <c r="AY26">
        <v>1012.25625</v>
      </c>
      <c r="AZ26">
        <v>1.31</v>
      </c>
      <c r="BA26">
        <v>1.86</v>
      </c>
      <c r="BB26">
        <v>1.6199999999999999</v>
      </c>
    </row>
    <row r="27" spans="1:54" x14ac:dyDescent="0.25">
      <c r="A27" s="2" t="s">
        <v>34</v>
      </c>
      <c r="B27" s="2" t="s">
        <v>180</v>
      </c>
      <c r="C27" s="3">
        <v>27.140979999999999</v>
      </c>
      <c r="D27" s="2">
        <v>153.43179000000001</v>
      </c>
      <c r="E27" s="2" t="s">
        <v>48</v>
      </c>
      <c r="F27" s="2" t="s">
        <v>64</v>
      </c>
      <c r="G27" s="2" t="s">
        <v>51</v>
      </c>
      <c r="H27" s="2" t="s">
        <v>53</v>
      </c>
      <c r="I27" s="4">
        <v>42036</v>
      </c>
      <c r="J27" s="5">
        <v>0.77708333333333324</v>
      </c>
      <c r="K27" s="6">
        <f t="shared" si="0"/>
        <v>42036.777083333334</v>
      </c>
      <c r="L27" s="2">
        <v>0</v>
      </c>
      <c r="M27" s="2" t="s">
        <v>58</v>
      </c>
      <c r="O27" s="36" t="s">
        <v>211</v>
      </c>
      <c r="P27" s="7">
        <v>42039</v>
      </c>
      <c r="Q27" s="8">
        <v>0.30793981481481481</v>
      </c>
      <c r="R27" s="6">
        <f t="shared" si="1"/>
        <v>42039.307939814818</v>
      </c>
      <c r="S27" s="6">
        <f t="shared" si="2"/>
        <v>60.740555555617902</v>
      </c>
      <c r="T27" s="2">
        <v>0</v>
      </c>
      <c r="U27" s="2">
        <v>48.3</v>
      </c>
      <c r="V27" s="2">
        <v>74</v>
      </c>
      <c r="W27" s="2">
        <v>28</v>
      </c>
      <c r="X27" s="2">
        <v>40</v>
      </c>
      <c r="Y27" s="2">
        <v>2.9</v>
      </c>
      <c r="Z27" s="2">
        <v>0.61</v>
      </c>
      <c r="AA27" s="2">
        <v>18.2</v>
      </c>
      <c r="AB27" s="2">
        <v>1.36</v>
      </c>
      <c r="AC27" s="2">
        <v>-1.76</v>
      </c>
      <c r="AD27" s="2">
        <v>4.2699999999999996</v>
      </c>
      <c r="AE27" s="2">
        <v>27.5</v>
      </c>
      <c r="AF27" s="2">
        <v>9.3000000000000007</v>
      </c>
      <c r="AG27" s="2">
        <v>0.8</v>
      </c>
      <c r="AH27" s="2">
        <v>6.6</v>
      </c>
      <c r="AI27" s="2">
        <v>0</v>
      </c>
      <c r="AJ27" s="2">
        <v>1</v>
      </c>
      <c r="AK27" s="2">
        <v>0</v>
      </c>
      <c r="AL27" s="2">
        <v>0</v>
      </c>
      <c r="AM27" s="38">
        <v>4.5</v>
      </c>
      <c r="AN27">
        <v>19.899999999999999</v>
      </c>
      <c r="AO27">
        <v>29.3</v>
      </c>
      <c r="AP27">
        <v>24.524999999999995</v>
      </c>
      <c r="AQ27">
        <v>0</v>
      </c>
      <c r="AR27">
        <v>7.2</v>
      </c>
      <c r="AS27">
        <v>1.75</v>
      </c>
      <c r="AT27">
        <v>13</v>
      </c>
      <c r="AU27">
        <v>98</v>
      </c>
      <c r="AV27">
        <v>37.8125</v>
      </c>
      <c r="AW27">
        <v>1004.3</v>
      </c>
      <c r="AX27">
        <v>1021.8</v>
      </c>
      <c r="AY27">
        <v>1012.25625</v>
      </c>
      <c r="AZ27">
        <v>1.31</v>
      </c>
      <c r="BA27">
        <v>1.86</v>
      </c>
      <c r="BB27">
        <v>1.6199999999999999</v>
      </c>
    </row>
    <row r="28" spans="1:54" x14ac:dyDescent="0.25">
      <c r="A28" s="2" t="s">
        <v>35</v>
      </c>
      <c r="B28" s="2" t="s">
        <v>180</v>
      </c>
      <c r="C28" s="3">
        <v>27.133500000000002</v>
      </c>
      <c r="D28" s="2">
        <v>153.43356</v>
      </c>
      <c r="E28" s="2" t="s">
        <v>47</v>
      </c>
      <c r="F28" s="2" t="s">
        <v>64</v>
      </c>
      <c r="G28" s="2" t="s">
        <v>51</v>
      </c>
      <c r="H28" s="2" t="s">
        <v>53</v>
      </c>
      <c r="I28" s="4">
        <v>42036</v>
      </c>
      <c r="J28" s="5">
        <v>0.77500000000000002</v>
      </c>
      <c r="K28" s="6">
        <f t="shared" si="0"/>
        <v>42036.775000000001</v>
      </c>
      <c r="L28" s="2">
        <v>1</v>
      </c>
      <c r="M28" s="2" t="s">
        <v>60</v>
      </c>
      <c r="O28" s="33" t="s">
        <v>207</v>
      </c>
      <c r="P28" s="7">
        <v>42042</v>
      </c>
      <c r="Q28" s="8">
        <v>0.27553240740740742</v>
      </c>
      <c r="R28" s="6">
        <f t="shared" si="1"/>
        <v>42042.27553240741</v>
      </c>
      <c r="S28" s="6">
        <f t="shared" si="2"/>
        <v>132.01277777779615</v>
      </c>
      <c r="T28" s="2">
        <v>0</v>
      </c>
      <c r="U28" s="2">
        <v>55.8</v>
      </c>
      <c r="V28" s="2">
        <v>100</v>
      </c>
      <c r="W28" s="2">
        <v>30</v>
      </c>
      <c r="X28" s="2">
        <v>11.2</v>
      </c>
      <c r="Y28" s="2">
        <v>13.2</v>
      </c>
      <c r="Z28" s="2">
        <v>1.81</v>
      </c>
      <c r="AA28" s="2">
        <v>19.5</v>
      </c>
      <c r="AB28" s="2">
        <v>2.48</v>
      </c>
      <c r="AC28" s="2">
        <v>-0.91</v>
      </c>
      <c r="AD28" s="2">
        <v>3.98</v>
      </c>
      <c r="AE28" s="2">
        <v>26.2</v>
      </c>
      <c r="AF28" s="2">
        <v>6.7</v>
      </c>
      <c r="AG28" s="2">
        <v>1.7</v>
      </c>
      <c r="AH28" s="2">
        <v>6.6</v>
      </c>
      <c r="AI28" s="2">
        <v>0</v>
      </c>
      <c r="AJ28" s="2">
        <v>1</v>
      </c>
      <c r="AK28" s="2">
        <v>0</v>
      </c>
      <c r="AL28" s="2">
        <v>0</v>
      </c>
      <c r="AM28" s="38">
        <v>4.5</v>
      </c>
      <c r="AN28">
        <v>19.899999999999999</v>
      </c>
      <c r="AO28">
        <v>29.3</v>
      </c>
      <c r="AP28">
        <v>24.524999999999995</v>
      </c>
      <c r="AQ28">
        <v>0</v>
      </c>
      <c r="AR28">
        <v>7.2</v>
      </c>
      <c r="AS28">
        <v>1.75</v>
      </c>
      <c r="AT28">
        <v>13</v>
      </c>
      <c r="AU28">
        <v>98</v>
      </c>
      <c r="AV28">
        <v>37.8125</v>
      </c>
      <c r="AW28">
        <v>1004.3</v>
      </c>
      <c r="AX28">
        <v>1021.8</v>
      </c>
      <c r="AY28">
        <v>1012.25625</v>
      </c>
      <c r="AZ28">
        <v>1.31</v>
      </c>
      <c r="BA28">
        <v>1.86</v>
      </c>
      <c r="BB28">
        <v>1.6199999999999999</v>
      </c>
    </row>
    <row r="29" spans="1:54" x14ac:dyDescent="0.25">
      <c r="A29" s="2" t="s">
        <v>36</v>
      </c>
      <c r="B29" s="2" t="s">
        <v>180</v>
      </c>
      <c r="C29" s="3">
        <v>27.12555</v>
      </c>
      <c r="D29" s="2">
        <v>153.43566999999999</v>
      </c>
      <c r="E29" s="2" t="s">
        <v>48</v>
      </c>
      <c r="F29" s="2" t="s">
        <v>63</v>
      </c>
      <c r="G29" s="2" t="s">
        <v>51</v>
      </c>
      <c r="H29" s="2" t="s">
        <v>53</v>
      </c>
      <c r="I29" s="4">
        <v>42036</v>
      </c>
      <c r="J29" s="5">
        <v>0.77083333333333337</v>
      </c>
      <c r="K29" s="6">
        <f t="shared" si="0"/>
        <v>42036.770833333336</v>
      </c>
      <c r="L29" s="2">
        <v>0</v>
      </c>
      <c r="M29" s="2" t="s">
        <v>58</v>
      </c>
      <c r="O29" s="36" t="s">
        <v>211</v>
      </c>
      <c r="P29" s="7">
        <v>42039</v>
      </c>
      <c r="Q29" s="8">
        <v>0.3744675925925926</v>
      </c>
      <c r="R29" s="6">
        <f t="shared" si="1"/>
        <v>42039.374467592592</v>
      </c>
      <c r="S29" s="6">
        <f t="shared" si="2"/>
        <v>62.487222222145647</v>
      </c>
      <c r="T29" s="2">
        <v>29</v>
      </c>
      <c r="U29" s="2">
        <v>22.2</v>
      </c>
      <c r="V29" s="2">
        <v>34</v>
      </c>
      <c r="W29" s="2">
        <v>42</v>
      </c>
      <c r="X29" s="2">
        <v>16.5</v>
      </c>
      <c r="Y29" s="2">
        <v>-1.5</v>
      </c>
      <c r="Z29" s="2">
        <v>-0.18</v>
      </c>
      <c r="AA29" s="2">
        <v>8.1999999999999993</v>
      </c>
      <c r="AB29" s="2">
        <v>0.4</v>
      </c>
      <c r="AC29" s="2">
        <v>-0.28999999999999998</v>
      </c>
      <c r="AD29" s="2">
        <v>3.11</v>
      </c>
      <c r="AE29" s="2">
        <v>14.7</v>
      </c>
      <c r="AF29" s="2">
        <v>6.5</v>
      </c>
      <c r="AG29" s="2">
        <v>2.1</v>
      </c>
      <c r="AH29" s="2">
        <v>6.8</v>
      </c>
      <c r="AI29" s="2">
        <v>0</v>
      </c>
      <c r="AJ29" s="2">
        <v>1</v>
      </c>
      <c r="AK29" s="2">
        <v>0</v>
      </c>
      <c r="AL29" s="2">
        <v>0</v>
      </c>
      <c r="AM29" s="38">
        <v>4.5</v>
      </c>
      <c r="AN29">
        <v>19.899999999999999</v>
      </c>
      <c r="AO29">
        <v>29.3</v>
      </c>
      <c r="AP29">
        <v>24.524999999999995</v>
      </c>
      <c r="AQ29">
        <v>0</v>
      </c>
      <c r="AR29">
        <v>7.2</v>
      </c>
      <c r="AS29">
        <v>1.75</v>
      </c>
      <c r="AT29">
        <v>13</v>
      </c>
      <c r="AU29">
        <v>98</v>
      </c>
      <c r="AV29">
        <v>37.8125</v>
      </c>
      <c r="AW29">
        <v>1004.3</v>
      </c>
      <c r="AX29">
        <v>1021.8</v>
      </c>
      <c r="AY29">
        <v>1012.25625</v>
      </c>
      <c r="AZ29">
        <v>1.31</v>
      </c>
      <c r="BA29">
        <v>1.86</v>
      </c>
      <c r="BB29">
        <v>1.6199999999999999</v>
      </c>
    </row>
    <row r="30" spans="1:54" x14ac:dyDescent="0.25">
      <c r="A30" s="2" t="s">
        <v>37</v>
      </c>
      <c r="B30" s="2" t="s">
        <v>180</v>
      </c>
      <c r="C30" s="3">
        <v>27.118500000000001</v>
      </c>
      <c r="D30" s="2">
        <v>153.43813</v>
      </c>
      <c r="E30" s="2" t="s">
        <v>49</v>
      </c>
      <c r="F30" s="2" t="s">
        <v>64</v>
      </c>
      <c r="G30" s="2" t="s">
        <v>51</v>
      </c>
      <c r="H30" s="2" t="s">
        <v>52</v>
      </c>
      <c r="I30" s="4">
        <v>42036</v>
      </c>
      <c r="J30" s="5">
        <v>0.43888888888888888</v>
      </c>
      <c r="K30" s="6">
        <f t="shared" si="0"/>
        <v>42036.438888888886</v>
      </c>
      <c r="L30" s="2">
        <v>0</v>
      </c>
      <c r="M30" s="2" t="s">
        <v>58</v>
      </c>
      <c r="O30" s="36" t="s">
        <v>211</v>
      </c>
      <c r="P30" s="7">
        <v>42039</v>
      </c>
      <c r="Q30" s="8">
        <v>0.26993055555555556</v>
      </c>
      <c r="R30" s="6">
        <f t="shared" si="1"/>
        <v>42039.269930555558</v>
      </c>
      <c r="S30" s="6">
        <f t="shared" si="2"/>
        <v>67.9450000001234</v>
      </c>
      <c r="T30" s="2">
        <v>6.7</v>
      </c>
      <c r="U30" s="2">
        <v>18.5</v>
      </c>
      <c r="V30" s="2">
        <v>8</v>
      </c>
      <c r="W30" s="2">
        <v>23</v>
      </c>
      <c r="X30" s="2">
        <v>22.4</v>
      </c>
      <c r="Y30" s="2">
        <v>-9.4</v>
      </c>
      <c r="Z30" s="2">
        <v>-0.56000000000000005</v>
      </c>
      <c r="AA30" s="2">
        <v>3.2</v>
      </c>
      <c r="AB30" s="2">
        <v>0.13</v>
      </c>
      <c r="AC30" s="2">
        <v>-0.35</v>
      </c>
      <c r="AD30" s="2">
        <v>2.23</v>
      </c>
      <c r="AE30" s="2">
        <v>21.7</v>
      </c>
      <c r="AF30" s="2">
        <v>18.5</v>
      </c>
      <c r="AG30" s="2">
        <v>1.3</v>
      </c>
      <c r="AH30" s="2">
        <v>7.1</v>
      </c>
      <c r="AI30" s="2">
        <v>0</v>
      </c>
      <c r="AJ30" s="2">
        <v>1</v>
      </c>
      <c r="AK30" s="2">
        <v>0</v>
      </c>
      <c r="AL30" s="2">
        <v>0</v>
      </c>
      <c r="AM30" s="38">
        <v>4.5</v>
      </c>
      <c r="AN30">
        <v>19.899999999999999</v>
      </c>
      <c r="AO30">
        <v>29.3</v>
      </c>
      <c r="AP30">
        <v>24.524999999999995</v>
      </c>
      <c r="AQ30">
        <v>0</v>
      </c>
      <c r="AR30">
        <v>7.2</v>
      </c>
      <c r="AS30">
        <v>1.75</v>
      </c>
      <c r="AT30">
        <v>13</v>
      </c>
      <c r="AU30">
        <v>98</v>
      </c>
      <c r="AV30">
        <v>37.8125</v>
      </c>
      <c r="AW30">
        <v>1004.3</v>
      </c>
      <c r="AX30">
        <v>1021.8</v>
      </c>
      <c r="AY30">
        <v>1012.25625</v>
      </c>
      <c r="AZ30">
        <v>1.31</v>
      </c>
      <c r="BA30">
        <v>1.86</v>
      </c>
      <c r="BB30">
        <v>1.6199999999999999</v>
      </c>
    </row>
    <row r="31" spans="1:54" x14ac:dyDescent="0.25">
      <c r="A31" s="2" t="s">
        <v>38</v>
      </c>
      <c r="B31" s="2" t="s">
        <v>180</v>
      </c>
      <c r="C31" s="3">
        <v>27.110859999999999</v>
      </c>
      <c r="D31" s="2">
        <v>153.43996000000001</v>
      </c>
      <c r="E31" s="2" t="s">
        <v>47</v>
      </c>
      <c r="F31" s="2" t="s">
        <v>63</v>
      </c>
      <c r="G31" s="2" t="s">
        <v>50</v>
      </c>
      <c r="H31" s="2" t="s">
        <v>52</v>
      </c>
      <c r="I31" s="4">
        <v>42036</v>
      </c>
      <c r="J31" s="5">
        <v>0.44791666666666669</v>
      </c>
      <c r="K31" s="6">
        <f t="shared" si="0"/>
        <v>42036.447916666664</v>
      </c>
      <c r="L31" s="2">
        <v>0</v>
      </c>
      <c r="M31" s="2" t="s">
        <v>176</v>
      </c>
      <c r="O31" s="35" t="s">
        <v>210</v>
      </c>
      <c r="P31" s="7">
        <v>42039</v>
      </c>
      <c r="Q31" s="8">
        <v>0.97986111111111107</v>
      </c>
      <c r="R31" s="6">
        <f t="shared" si="1"/>
        <v>42039.979861111111</v>
      </c>
      <c r="S31" s="6">
        <f t="shared" si="2"/>
        <v>84.766666666720994</v>
      </c>
      <c r="T31" s="2">
        <v>38.9</v>
      </c>
      <c r="U31" s="2">
        <v>21.4</v>
      </c>
      <c r="V31" s="2">
        <v>0</v>
      </c>
      <c r="W31" s="2">
        <v>35</v>
      </c>
      <c r="X31" s="2">
        <v>1</v>
      </c>
      <c r="Y31" s="2">
        <v>12.6</v>
      </c>
      <c r="Z31" s="2">
        <v>1.92</v>
      </c>
      <c r="AA31" s="2">
        <v>17.399999999999999</v>
      </c>
      <c r="AB31" s="2">
        <v>2.4700000000000002</v>
      </c>
      <c r="AC31" s="2">
        <v>1.25</v>
      </c>
      <c r="AD31" s="2">
        <v>1.39</v>
      </c>
      <c r="AE31" s="2">
        <v>19.899999999999999</v>
      </c>
      <c r="AF31" s="2">
        <v>2.5</v>
      </c>
      <c r="AG31" s="2">
        <v>0.4</v>
      </c>
      <c r="AH31" s="2">
        <v>7.7</v>
      </c>
      <c r="AI31" s="2">
        <v>0</v>
      </c>
      <c r="AJ31" s="2">
        <v>1</v>
      </c>
      <c r="AK31" s="2">
        <v>0</v>
      </c>
      <c r="AL31" s="2">
        <v>0</v>
      </c>
      <c r="AM31" s="38">
        <v>4.5</v>
      </c>
      <c r="AN31">
        <v>19.899999999999999</v>
      </c>
      <c r="AO31">
        <v>29.3</v>
      </c>
      <c r="AP31">
        <v>24.524999999999995</v>
      </c>
      <c r="AQ31">
        <v>0</v>
      </c>
      <c r="AR31">
        <v>7.2</v>
      </c>
      <c r="AS31">
        <v>1.75</v>
      </c>
      <c r="AT31">
        <v>13</v>
      </c>
      <c r="AU31">
        <v>98</v>
      </c>
      <c r="AV31">
        <v>37.8125</v>
      </c>
      <c r="AW31">
        <v>1004.3</v>
      </c>
      <c r="AX31">
        <v>1021.8</v>
      </c>
      <c r="AY31">
        <v>1012.25625</v>
      </c>
      <c r="AZ31">
        <v>1.31</v>
      </c>
      <c r="BA31">
        <v>1.86</v>
      </c>
      <c r="BB31">
        <v>1.6199999999999999</v>
      </c>
    </row>
    <row r="32" spans="1:54" x14ac:dyDescent="0.25">
      <c r="A32" s="2" t="s">
        <v>39</v>
      </c>
      <c r="B32" s="2" t="s">
        <v>180</v>
      </c>
      <c r="C32" s="3">
        <v>27.10304</v>
      </c>
      <c r="D32" s="2">
        <v>153.44235</v>
      </c>
      <c r="E32" s="2" t="s">
        <v>48</v>
      </c>
      <c r="F32" s="2" t="s">
        <v>63</v>
      </c>
      <c r="G32" s="2" t="s">
        <v>50</v>
      </c>
      <c r="H32" s="2" t="s">
        <v>52</v>
      </c>
      <c r="I32" s="4">
        <v>42036</v>
      </c>
      <c r="J32" s="5">
        <v>0.44930555555555557</v>
      </c>
      <c r="K32" s="6">
        <f t="shared" si="0"/>
        <v>42036.449305555558</v>
      </c>
      <c r="L32" s="2">
        <v>1</v>
      </c>
      <c r="M32" s="2" t="s">
        <v>60</v>
      </c>
      <c r="O32" s="33" t="s">
        <v>207</v>
      </c>
      <c r="P32" s="7">
        <v>42042</v>
      </c>
      <c r="Q32" s="8">
        <v>0.66666666666666663</v>
      </c>
      <c r="R32" s="6">
        <f t="shared" si="1"/>
        <v>42042.666666666664</v>
      </c>
      <c r="S32" s="6">
        <f t="shared" si="2"/>
        <v>149.21666666655801</v>
      </c>
      <c r="T32" s="2">
        <v>56.7</v>
      </c>
      <c r="U32" s="2">
        <v>58.9</v>
      </c>
      <c r="V32" s="2">
        <v>0</v>
      </c>
      <c r="W32" s="2">
        <v>60</v>
      </c>
      <c r="X32" s="2">
        <v>18</v>
      </c>
      <c r="Y32" s="2">
        <v>2</v>
      </c>
      <c r="Z32" s="2">
        <v>0.32</v>
      </c>
      <c r="AA32" s="2">
        <v>14</v>
      </c>
      <c r="AB32" s="2">
        <v>1.05</v>
      </c>
      <c r="AC32" s="2">
        <v>-1.22</v>
      </c>
      <c r="AD32" s="2">
        <v>3.18</v>
      </c>
      <c r="AE32" s="2">
        <v>34.5</v>
      </c>
      <c r="AF32" s="2">
        <v>20.5</v>
      </c>
      <c r="AG32" s="2">
        <v>0.5</v>
      </c>
      <c r="AH32" s="2">
        <v>7.6</v>
      </c>
      <c r="AI32" s="2">
        <v>0</v>
      </c>
      <c r="AJ32" s="2">
        <v>1</v>
      </c>
      <c r="AK32" s="2">
        <v>0</v>
      </c>
      <c r="AL32" s="2">
        <v>0</v>
      </c>
      <c r="AM32" s="38">
        <v>4.5</v>
      </c>
      <c r="AN32">
        <v>19.899999999999999</v>
      </c>
      <c r="AO32">
        <v>29.3</v>
      </c>
      <c r="AP32">
        <v>24.524999999999995</v>
      </c>
      <c r="AQ32">
        <v>0</v>
      </c>
      <c r="AR32">
        <v>7.2</v>
      </c>
      <c r="AS32">
        <v>1.75</v>
      </c>
      <c r="AT32">
        <v>13</v>
      </c>
      <c r="AU32">
        <v>98</v>
      </c>
      <c r="AV32">
        <v>37.8125</v>
      </c>
      <c r="AW32">
        <v>1004.3</v>
      </c>
      <c r="AX32">
        <v>1021.8</v>
      </c>
      <c r="AY32">
        <v>1012.25625</v>
      </c>
      <c r="AZ32">
        <v>1.31</v>
      </c>
      <c r="BA32">
        <v>1.86</v>
      </c>
      <c r="BB32">
        <v>1.6199999999999999</v>
      </c>
    </row>
    <row r="33" spans="1:54" x14ac:dyDescent="0.25">
      <c r="A33" s="2" t="s">
        <v>40</v>
      </c>
      <c r="B33" s="2" t="s">
        <v>180</v>
      </c>
      <c r="C33" s="3">
        <v>27.095829999999999</v>
      </c>
      <c r="D33" s="2">
        <v>153.44449</v>
      </c>
      <c r="E33" s="2" t="s">
        <v>48</v>
      </c>
      <c r="F33" s="2" t="s">
        <v>63</v>
      </c>
      <c r="G33" s="2" t="s">
        <v>51</v>
      </c>
      <c r="H33" s="2" t="s">
        <v>53</v>
      </c>
      <c r="I33" s="4">
        <v>42036</v>
      </c>
      <c r="J33" s="5">
        <v>0.76597222222222217</v>
      </c>
      <c r="K33" s="6">
        <f t="shared" si="0"/>
        <v>42036.765972222223</v>
      </c>
      <c r="L33" s="2">
        <v>0</v>
      </c>
      <c r="M33" s="2" t="s">
        <v>58</v>
      </c>
      <c r="O33" s="36" t="s">
        <v>211</v>
      </c>
      <c r="P33" s="7">
        <v>42039</v>
      </c>
      <c r="Q33" s="8">
        <v>0.38263888888888892</v>
      </c>
      <c r="R33" s="6">
        <f t="shared" si="1"/>
        <v>42039.382638888892</v>
      </c>
      <c r="S33" s="6">
        <f t="shared" si="2"/>
        <v>62.800000000046566</v>
      </c>
      <c r="T33" s="2">
        <v>46.7</v>
      </c>
      <c r="U33" s="2">
        <v>39.700000000000003</v>
      </c>
      <c r="V33" s="2">
        <v>8</v>
      </c>
      <c r="W33" s="2">
        <v>39</v>
      </c>
      <c r="X33" s="2">
        <v>16</v>
      </c>
      <c r="Y33" s="2">
        <v>-2.8</v>
      </c>
      <c r="Z33" s="2">
        <v>-0.35</v>
      </c>
      <c r="AA33" s="2">
        <v>9.9</v>
      </c>
      <c r="AB33" s="2">
        <v>0.97</v>
      </c>
      <c r="AC33" s="2">
        <v>-0.76</v>
      </c>
      <c r="AD33" s="2">
        <v>4.05</v>
      </c>
      <c r="AE33" s="2">
        <v>25.3</v>
      </c>
      <c r="AF33" s="2">
        <v>15.4</v>
      </c>
      <c r="AG33" s="2">
        <v>0.4</v>
      </c>
      <c r="AH33" s="2">
        <v>7.5</v>
      </c>
      <c r="AI33" s="2">
        <v>0</v>
      </c>
      <c r="AJ33" s="2">
        <v>1</v>
      </c>
      <c r="AK33" s="2">
        <v>0</v>
      </c>
      <c r="AL33" s="2">
        <v>0</v>
      </c>
      <c r="AM33" s="38">
        <v>4.5</v>
      </c>
      <c r="AN33">
        <v>19.899999999999999</v>
      </c>
      <c r="AO33">
        <v>29.3</v>
      </c>
      <c r="AP33">
        <v>24.524999999999995</v>
      </c>
      <c r="AQ33">
        <v>0</v>
      </c>
      <c r="AR33">
        <v>7.2</v>
      </c>
      <c r="AS33">
        <v>1.75</v>
      </c>
      <c r="AT33">
        <v>13</v>
      </c>
      <c r="AU33">
        <v>98</v>
      </c>
      <c r="AV33">
        <v>37.8125</v>
      </c>
      <c r="AW33">
        <v>1004.3</v>
      </c>
      <c r="AX33">
        <v>1021.8</v>
      </c>
      <c r="AY33">
        <v>1012.25625</v>
      </c>
      <c r="AZ33">
        <v>1.31</v>
      </c>
      <c r="BA33">
        <v>1.86</v>
      </c>
      <c r="BB33">
        <v>1.6199999999999999</v>
      </c>
    </row>
    <row r="34" spans="1:54" x14ac:dyDescent="0.25">
      <c r="A34" s="2" t="s">
        <v>41</v>
      </c>
      <c r="B34" s="2" t="s">
        <v>180</v>
      </c>
      <c r="C34" s="3">
        <v>27.088200000000001</v>
      </c>
      <c r="D34" s="2">
        <v>153.44664</v>
      </c>
      <c r="E34" s="2" t="s">
        <v>47</v>
      </c>
      <c r="F34" s="2" t="s">
        <v>63</v>
      </c>
      <c r="G34" s="2" t="s">
        <v>51</v>
      </c>
      <c r="H34" s="2" t="s">
        <v>52</v>
      </c>
      <c r="I34" s="4">
        <v>42036</v>
      </c>
      <c r="J34" s="5">
        <v>0.4548611111111111</v>
      </c>
      <c r="K34" s="6">
        <f t="shared" si="0"/>
        <v>42036.454861111109</v>
      </c>
      <c r="L34" s="2">
        <v>0</v>
      </c>
      <c r="M34" s="2" t="s">
        <v>54</v>
      </c>
      <c r="N34" s="2" t="s">
        <v>1</v>
      </c>
      <c r="O34" s="34" t="s">
        <v>208</v>
      </c>
      <c r="P34" s="7">
        <v>42039</v>
      </c>
      <c r="Q34" s="8">
        <v>0.42777777777777781</v>
      </c>
      <c r="R34" s="6">
        <f t="shared" si="1"/>
        <v>42039.427777777775</v>
      </c>
      <c r="S34" s="6">
        <f t="shared" si="2"/>
        <v>71.349999999976717</v>
      </c>
      <c r="T34" s="2">
        <v>73.3</v>
      </c>
      <c r="U34" s="2">
        <v>65.7</v>
      </c>
      <c r="V34" s="2">
        <v>0</v>
      </c>
      <c r="W34" s="2">
        <v>43</v>
      </c>
      <c r="X34" s="2">
        <v>5.5</v>
      </c>
      <c r="Y34" s="2">
        <v>11.5</v>
      </c>
      <c r="Z34" s="2">
        <v>3.71</v>
      </c>
      <c r="AA34" s="2">
        <v>26.8</v>
      </c>
      <c r="AB34" s="2">
        <v>3.83</v>
      </c>
      <c r="AC34" s="2">
        <v>-0.16</v>
      </c>
      <c r="AD34" s="2">
        <v>4.1500000000000004</v>
      </c>
      <c r="AE34" s="2">
        <v>29.3</v>
      </c>
      <c r="AF34" s="2">
        <v>2.5</v>
      </c>
      <c r="AG34" s="2">
        <v>0.4</v>
      </c>
      <c r="AH34" s="2">
        <v>7.6</v>
      </c>
      <c r="AI34" s="2">
        <v>0</v>
      </c>
      <c r="AJ34" s="2">
        <v>1</v>
      </c>
      <c r="AK34" s="2">
        <v>0</v>
      </c>
      <c r="AL34" s="2">
        <v>0</v>
      </c>
      <c r="AM34" s="38">
        <v>4.5</v>
      </c>
      <c r="AN34">
        <v>19.899999999999999</v>
      </c>
      <c r="AO34">
        <v>29.3</v>
      </c>
      <c r="AP34">
        <v>24.524999999999995</v>
      </c>
      <c r="AQ34">
        <v>0</v>
      </c>
      <c r="AR34">
        <v>7.2</v>
      </c>
      <c r="AS34">
        <v>1.75</v>
      </c>
      <c r="AT34">
        <v>13</v>
      </c>
      <c r="AU34">
        <v>98</v>
      </c>
      <c r="AV34">
        <v>37.8125</v>
      </c>
      <c r="AW34">
        <v>1004.3</v>
      </c>
      <c r="AX34">
        <v>1021.8</v>
      </c>
      <c r="AY34">
        <v>1012.25625</v>
      </c>
      <c r="AZ34">
        <v>1.31</v>
      </c>
      <c r="BA34">
        <v>1.86</v>
      </c>
      <c r="BB34">
        <v>1.6199999999999999</v>
      </c>
    </row>
    <row r="35" spans="1:54" x14ac:dyDescent="0.25">
      <c r="A35" s="12" t="s">
        <v>42</v>
      </c>
      <c r="B35" s="2" t="s">
        <v>180</v>
      </c>
      <c r="C35" s="13">
        <v>27.081859999999999</v>
      </c>
      <c r="D35" s="12">
        <v>153.44891000000001</v>
      </c>
      <c r="E35" s="12" t="s">
        <v>49</v>
      </c>
      <c r="F35" s="12" t="s">
        <v>65</v>
      </c>
      <c r="G35" s="12" t="s">
        <v>51</v>
      </c>
      <c r="H35" s="12" t="s">
        <v>53</v>
      </c>
      <c r="I35" s="4">
        <v>42036</v>
      </c>
      <c r="J35" s="14">
        <v>0.7631944444444444</v>
      </c>
      <c r="K35" s="6">
        <f t="shared" si="0"/>
        <v>42036.763194444444</v>
      </c>
      <c r="L35" s="2">
        <v>0</v>
      </c>
      <c r="M35" s="2" t="s">
        <v>54</v>
      </c>
      <c r="N35" s="2" t="s">
        <v>1</v>
      </c>
      <c r="O35" s="34" t="s">
        <v>208</v>
      </c>
      <c r="P35" s="7">
        <v>42037</v>
      </c>
      <c r="Q35" s="8">
        <v>0.65416666666666667</v>
      </c>
      <c r="R35" s="6">
        <f t="shared" si="1"/>
        <v>42037.654166666667</v>
      </c>
      <c r="S35" s="6">
        <f t="shared" si="2"/>
        <v>21.383333333360497</v>
      </c>
      <c r="T35" s="2">
        <v>0</v>
      </c>
      <c r="U35" s="2">
        <v>65</v>
      </c>
      <c r="V35" s="2">
        <v>45</v>
      </c>
      <c r="W35" s="2">
        <v>12</v>
      </c>
      <c r="X35" s="2">
        <v>2</v>
      </c>
      <c r="Y35" s="2">
        <v>-3.4</v>
      </c>
      <c r="Z35" s="2">
        <v>-0.3</v>
      </c>
      <c r="AA35" s="2">
        <v>-1.8</v>
      </c>
      <c r="AB35" s="2">
        <v>0</v>
      </c>
      <c r="AC35" s="2">
        <v>0.24</v>
      </c>
      <c r="AD35" s="2">
        <v>4.1500000000000004</v>
      </c>
      <c r="AE35" s="2">
        <v>16.8</v>
      </c>
      <c r="AF35" s="2">
        <v>16.8</v>
      </c>
      <c r="AG35" s="2">
        <v>1</v>
      </c>
      <c r="AH35" s="2">
        <v>7.7</v>
      </c>
      <c r="AI35" s="2">
        <v>0</v>
      </c>
      <c r="AJ35" s="2">
        <v>1</v>
      </c>
      <c r="AK35" s="2">
        <v>0</v>
      </c>
      <c r="AL35" s="2">
        <v>0</v>
      </c>
      <c r="AM35" s="38">
        <v>4.5</v>
      </c>
      <c r="AN35">
        <v>19.899999999999999</v>
      </c>
      <c r="AO35">
        <v>29.3</v>
      </c>
      <c r="AP35">
        <v>24.524999999999995</v>
      </c>
      <c r="AQ35">
        <v>0</v>
      </c>
      <c r="AR35">
        <v>7.2</v>
      </c>
      <c r="AS35">
        <v>1.75</v>
      </c>
      <c r="AT35">
        <v>13</v>
      </c>
      <c r="AU35">
        <v>98</v>
      </c>
      <c r="AV35">
        <v>37.8125</v>
      </c>
      <c r="AW35">
        <v>1004.3</v>
      </c>
      <c r="AX35">
        <v>1021.8</v>
      </c>
      <c r="AY35">
        <v>1012.25625</v>
      </c>
      <c r="AZ35">
        <v>1.31</v>
      </c>
      <c r="BA35">
        <v>1.86</v>
      </c>
      <c r="BB35">
        <v>1.6199999999999999</v>
      </c>
    </row>
    <row r="36" spans="1:54" x14ac:dyDescent="0.25">
      <c r="A36" s="2" t="s">
        <v>43</v>
      </c>
      <c r="B36" s="2" t="s">
        <v>180</v>
      </c>
      <c r="C36" s="3">
        <v>27.074649999999998</v>
      </c>
      <c r="D36" s="2">
        <v>153.45106999999999</v>
      </c>
      <c r="E36" s="2" t="s">
        <v>48</v>
      </c>
      <c r="F36" s="2" t="s">
        <v>63</v>
      </c>
      <c r="G36" s="2" t="s">
        <v>51</v>
      </c>
      <c r="H36" s="2" t="s">
        <v>52</v>
      </c>
      <c r="I36" s="4">
        <v>42036</v>
      </c>
      <c r="J36" s="5">
        <v>0.45833333333333331</v>
      </c>
      <c r="K36" s="6">
        <f t="shared" si="0"/>
        <v>42036.458333333336</v>
      </c>
      <c r="L36" s="2">
        <v>1</v>
      </c>
      <c r="M36" s="2" t="s">
        <v>60</v>
      </c>
      <c r="O36" s="33" t="s">
        <v>207</v>
      </c>
      <c r="P36" s="7">
        <v>42042</v>
      </c>
      <c r="Q36" s="8">
        <v>0.61111111111111105</v>
      </c>
      <c r="R36" s="6">
        <f t="shared" si="1"/>
        <v>42042.611111111109</v>
      </c>
      <c r="S36" s="6">
        <f t="shared" si="2"/>
        <v>147.66666666656965</v>
      </c>
      <c r="T36" s="2">
        <v>97.5</v>
      </c>
      <c r="U36" s="2">
        <v>42</v>
      </c>
      <c r="V36" s="2">
        <v>0</v>
      </c>
      <c r="W36" s="2">
        <v>55</v>
      </c>
      <c r="X36" s="2">
        <v>26.3</v>
      </c>
      <c r="Y36" s="2">
        <v>3.9</v>
      </c>
      <c r="Z36" s="2">
        <v>0.14000000000000001</v>
      </c>
      <c r="AA36" s="2">
        <v>8.6999999999999993</v>
      </c>
      <c r="AB36" s="2">
        <v>0.66</v>
      </c>
      <c r="AC36" s="2">
        <v>-1.75</v>
      </c>
      <c r="AD36" s="2">
        <v>4.12</v>
      </c>
      <c r="AE36" s="2">
        <v>18</v>
      </c>
      <c r="AF36" s="2">
        <v>9.3000000000000007</v>
      </c>
      <c r="AG36" s="2">
        <v>0.3</v>
      </c>
      <c r="AH36" s="2">
        <v>8</v>
      </c>
      <c r="AI36" s="2">
        <v>0</v>
      </c>
      <c r="AJ36" s="2">
        <v>1</v>
      </c>
      <c r="AK36" s="2">
        <v>0</v>
      </c>
      <c r="AL36" s="2">
        <v>0</v>
      </c>
      <c r="AM36" s="38">
        <v>4.5</v>
      </c>
      <c r="AN36">
        <v>19.899999999999999</v>
      </c>
      <c r="AO36">
        <v>29.3</v>
      </c>
      <c r="AP36">
        <v>24.524999999999995</v>
      </c>
      <c r="AQ36">
        <v>0</v>
      </c>
      <c r="AR36">
        <v>7.2</v>
      </c>
      <c r="AS36">
        <v>1.75</v>
      </c>
      <c r="AT36">
        <v>13</v>
      </c>
      <c r="AU36">
        <v>98</v>
      </c>
      <c r="AV36">
        <v>37.8125</v>
      </c>
      <c r="AW36">
        <v>1004.3</v>
      </c>
      <c r="AX36">
        <v>1021.8</v>
      </c>
      <c r="AY36">
        <v>1012.25625</v>
      </c>
      <c r="AZ36">
        <v>1.31</v>
      </c>
      <c r="BA36">
        <v>1.86</v>
      </c>
      <c r="BB36">
        <v>1.6199999999999999</v>
      </c>
    </row>
    <row r="37" spans="1:54" x14ac:dyDescent="0.25">
      <c r="A37" s="2" t="s">
        <v>44</v>
      </c>
      <c r="B37" s="2" t="s">
        <v>180</v>
      </c>
      <c r="C37" s="3">
        <v>27.067609999999998</v>
      </c>
      <c r="D37" s="3">
        <v>153.45359999999999</v>
      </c>
      <c r="E37" s="2" t="s">
        <v>49</v>
      </c>
      <c r="F37" s="2" t="s">
        <v>65</v>
      </c>
      <c r="G37" s="2" t="s">
        <v>51</v>
      </c>
      <c r="H37" s="2" t="s">
        <v>53</v>
      </c>
      <c r="I37" s="4">
        <v>42036</v>
      </c>
      <c r="J37" s="5">
        <v>0.7597222222222223</v>
      </c>
      <c r="K37" s="6">
        <f t="shared" si="0"/>
        <v>42036.759722222225</v>
      </c>
      <c r="L37" s="2">
        <v>0</v>
      </c>
      <c r="M37" s="2" t="s">
        <v>58</v>
      </c>
      <c r="O37" s="36" t="s">
        <v>211</v>
      </c>
      <c r="P37" s="7">
        <v>42038</v>
      </c>
      <c r="Q37" s="8">
        <v>0.25</v>
      </c>
      <c r="R37" s="6">
        <f t="shared" si="1"/>
        <v>42038.25</v>
      </c>
      <c r="S37" s="6">
        <f t="shared" si="2"/>
        <v>35.766666666604578</v>
      </c>
      <c r="T37" s="2">
        <v>0</v>
      </c>
      <c r="U37" s="2">
        <v>69.400000000000006</v>
      </c>
      <c r="V37" s="2">
        <v>30</v>
      </c>
      <c r="W37" s="2">
        <v>17</v>
      </c>
      <c r="X37" s="2">
        <v>41</v>
      </c>
      <c r="Y37" s="2">
        <v>-9.9</v>
      </c>
      <c r="Z37" s="2">
        <v>-0.89</v>
      </c>
      <c r="AA37" s="2">
        <v>-1</v>
      </c>
      <c r="AB37" s="2">
        <v>-0.15</v>
      </c>
      <c r="AC37" s="2">
        <v>-0.3</v>
      </c>
      <c r="AD37" s="2">
        <v>4.21</v>
      </c>
      <c r="AE37" s="2">
        <v>28.6</v>
      </c>
      <c r="AF37" s="2">
        <v>29.6</v>
      </c>
      <c r="AG37" s="2">
        <v>0.5</v>
      </c>
      <c r="AH37" s="2">
        <v>8.3000000000000007</v>
      </c>
      <c r="AI37" s="2">
        <v>0</v>
      </c>
      <c r="AJ37" s="2">
        <v>1</v>
      </c>
      <c r="AK37" s="2">
        <v>0</v>
      </c>
      <c r="AL37" s="2">
        <v>0</v>
      </c>
      <c r="AM37" s="38">
        <v>4.5</v>
      </c>
      <c r="AN37">
        <v>19.899999999999999</v>
      </c>
      <c r="AO37">
        <v>29.3</v>
      </c>
      <c r="AP37">
        <v>24.524999999999995</v>
      </c>
      <c r="AQ37">
        <v>0</v>
      </c>
      <c r="AR37">
        <v>7.2</v>
      </c>
      <c r="AS37">
        <v>1.75</v>
      </c>
      <c r="AT37">
        <v>13</v>
      </c>
      <c r="AU37">
        <v>98</v>
      </c>
      <c r="AV37">
        <v>37.8125</v>
      </c>
      <c r="AW37">
        <v>1004.3</v>
      </c>
      <c r="AX37">
        <v>1021.8</v>
      </c>
      <c r="AY37">
        <v>1012.25625</v>
      </c>
      <c r="AZ37">
        <v>1.31</v>
      </c>
      <c r="BA37">
        <v>1.86</v>
      </c>
      <c r="BB37">
        <v>1.6199999999999999</v>
      </c>
    </row>
    <row r="38" spans="1:54" x14ac:dyDescent="0.25">
      <c r="A38" s="2" t="s">
        <v>45</v>
      </c>
      <c r="B38" s="2" t="s">
        <v>180</v>
      </c>
      <c r="C38" s="3">
        <v>27.060469999999999</v>
      </c>
      <c r="D38" s="2">
        <v>153.45587</v>
      </c>
      <c r="E38" s="2" t="s">
        <v>47</v>
      </c>
      <c r="F38" s="2" t="s">
        <v>65</v>
      </c>
      <c r="G38" s="2" t="s">
        <v>51</v>
      </c>
      <c r="H38" s="2" t="s">
        <v>52</v>
      </c>
      <c r="I38" s="4">
        <v>42036</v>
      </c>
      <c r="J38" s="5">
        <v>0.46249999999999997</v>
      </c>
      <c r="K38" s="6">
        <f t="shared" si="0"/>
        <v>42036.462500000001</v>
      </c>
      <c r="L38" s="2">
        <v>1</v>
      </c>
      <c r="M38" s="2" t="s">
        <v>60</v>
      </c>
      <c r="O38" s="33" t="s">
        <v>207</v>
      </c>
      <c r="P38" s="7">
        <v>42042</v>
      </c>
      <c r="Q38" s="8">
        <v>0.55902777777777779</v>
      </c>
      <c r="R38" s="6">
        <f t="shared" si="1"/>
        <v>42042.559027777781</v>
      </c>
      <c r="S38" s="6">
        <f t="shared" si="2"/>
        <v>146.31666666670935</v>
      </c>
      <c r="T38" s="2">
        <v>8.9</v>
      </c>
      <c r="U38" s="2">
        <v>40.799999999999997</v>
      </c>
      <c r="V38" s="2">
        <v>57</v>
      </c>
      <c r="W38" s="2">
        <v>42</v>
      </c>
      <c r="X38" s="2">
        <v>27.2</v>
      </c>
      <c r="Y38" s="2">
        <v>15.5</v>
      </c>
      <c r="Z38" s="2">
        <v>3.89</v>
      </c>
      <c r="AA38" s="2">
        <v>26</v>
      </c>
      <c r="AB38" s="2">
        <v>4.8899999999999997</v>
      </c>
      <c r="AC38" s="2">
        <v>0.83</v>
      </c>
      <c r="AD38" s="2">
        <v>4.8899999999999997</v>
      </c>
      <c r="AE38" s="2">
        <v>31.3</v>
      </c>
      <c r="AF38" s="2">
        <v>5.3</v>
      </c>
      <c r="AG38" s="2">
        <v>1.4</v>
      </c>
      <c r="AH38" s="2">
        <v>8.6999999999999993</v>
      </c>
      <c r="AI38" s="2">
        <v>0</v>
      </c>
      <c r="AJ38" s="2">
        <v>1</v>
      </c>
      <c r="AK38" s="2">
        <v>0</v>
      </c>
      <c r="AL38" s="2">
        <v>0</v>
      </c>
      <c r="AM38" s="38">
        <v>4.5</v>
      </c>
      <c r="AN38">
        <v>19.899999999999999</v>
      </c>
      <c r="AO38">
        <v>29.3</v>
      </c>
      <c r="AP38">
        <v>24.524999999999995</v>
      </c>
      <c r="AQ38">
        <v>0</v>
      </c>
      <c r="AR38">
        <v>7.2</v>
      </c>
      <c r="AS38">
        <v>1.75</v>
      </c>
      <c r="AT38">
        <v>13</v>
      </c>
      <c r="AU38">
        <v>98</v>
      </c>
      <c r="AV38">
        <v>37.8125</v>
      </c>
      <c r="AW38">
        <v>1004.3</v>
      </c>
      <c r="AX38">
        <v>1021.8</v>
      </c>
      <c r="AY38">
        <v>1012.25625</v>
      </c>
      <c r="AZ38">
        <v>1.31</v>
      </c>
      <c r="BA38">
        <v>1.86</v>
      </c>
      <c r="BB38">
        <v>1.6199999999999999</v>
      </c>
    </row>
    <row r="39" spans="1:54" x14ac:dyDescent="0.25">
      <c r="A39" s="2" t="s">
        <v>46</v>
      </c>
      <c r="B39" s="2" t="s">
        <v>180</v>
      </c>
      <c r="C39" s="3">
        <v>27.05294</v>
      </c>
      <c r="D39" s="2">
        <v>153.45865000000001</v>
      </c>
      <c r="E39" s="2" t="s">
        <v>48</v>
      </c>
      <c r="F39" s="2" t="s">
        <v>65</v>
      </c>
      <c r="G39" s="2" t="s">
        <v>51</v>
      </c>
      <c r="H39" s="2" t="s">
        <v>53</v>
      </c>
      <c r="I39" s="4">
        <v>42036</v>
      </c>
      <c r="J39" s="5">
        <v>0.75694444444444453</v>
      </c>
      <c r="K39" s="6">
        <f t="shared" si="0"/>
        <v>42036.756944444445</v>
      </c>
      <c r="L39" s="2">
        <v>0</v>
      </c>
      <c r="M39" s="2" t="s">
        <v>58</v>
      </c>
      <c r="O39" s="36" t="s">
        <v>211</v>
      </c>
      <c r="P39" s="15">
        <v>42038</v>
      </c>
      <c r="Q39" s="8">
        <v>0.62847222222222221</v>
      </c>
      <c r="R39" s="6">
        <f t="shared" si="1"/>
        <v>42038.628472222219</v>
      </c>
      <c r="S39" s="6">
        <f>(R39-K39)*24</f>
        <v>44.916666666569654</v>
      </c>
      <c r="T39" s="2">
        <v>31.1</v>
      </c>
      <c r="U39" s="2">
        <v>43.9</v>
      </c>
      <c r="V39" s="2">
        <v>13</v>
      </c>
      <c r="W39" s="2">
        <v>21</v>
      </c>
      <c r="X39" s="2">
        <v>60</v>
      </c>
      <c r="Y39" s="2">
        <v>-2.4</v>
      </c>
      <c r="Z39" s="2">
        <v>-0.37</v>
      </c>
      <c r="AA39" s="2">
        <v>9.9</v>
      </c>
      <c r="AB39" s="2">
        <v>0.97</v>
      </c>
      <c r="AC39" s="2">
        <v>-0.67</v>
      </c>
      <c r="AD39" s="2">
        <v>3.64</v>
      </c>
      <c r="AE39" s="2">
        <v>33</v>
      </c>
      <c r="AF39" s="2">
        <v>20.100000000000001</v>
      </c>
      <c r="AG39" s="2">
        <v>2.2000000000000002</v>
      </c>
      <c r="AH39" s="2">
        <v>9.1999999999999993</v>
      </c>
      <c r="AI39" s="2">
        <v>0</v>
      </c>
      <c r="AJ39" s="2">
        <v>1</v>
      </c>
      <c r="AK39" s="2">
        <v>0</v>
      </c>
      <c r="AL39" s="2">
        <v>0</v>
      </c>
      <c r="AM39" s="38">
        <v>4.5</v>
      </c>
      <c r="AN39">
        <v>19.899999999999999</v>
      </c>
      <c r="AO39">
        <v>29.3</v>
      </c>
      <c r="AP39">
        <v>24.524999999999995</v>
      </c>
      <c r="AQ39">
        <v>0</v>
      </c>
      <c r="AR39">
        <v>7.2</v>
      </c>
      <c r="AS39">
        <v>1.75</v>
      </c>
      <c r="AT39">
        <v>13</v>
      </c>
      <c r="AU39">
        <v>98</v>
      </c>
      <c r="AV39">
        <v>37.8125</v>
      </c>
      <c r="AW39">
        <v>1004.3</v>
      </c>
      <c r="AX39">
        <v>1021.8</v>
      </c>
      <c r="AY39">
        <v>1012.25625</v>
      </c>
      <c r="AZ39">
        <v>1.31</v>
      </c>
      <c r="BA39">
        <v>1.86</v>
      </c>
      <c r="BB39">
        <v>1.6199999999999999</v>
      </c>
    </row>
    <row r="40" spans="1:54" x14ac:dyDescent="0.25">
      <c r="A40" s="16" t="s">
        <v>68</v>
      </c>
      <c r="B40" s="26" t="s">
        <v>181</v>
      </c>
      <c r="C40" s="3">
        <v>26.224150000000002</v>
      </c>
      <c r="D40" s="2">
        <v>153.04437999999999</v>
      </c>
      <c r="E40" s="16" t="s">
        <v>106</v>
      </c>
      <c r="F40" s="16" t="s">
        <v>64</v>
      </c>
      <c r="G40" s="16" t="s">
        <v>108</v>
      </c>
      <c r="H40" s="16" t="s">
        <v>52</v>
      </c>
      <c r="I40" s="7">
        <v>42066</v>
      </c>
      <c r="J40" s="5">
        <v>0.39583333333333331</v>
      </c>
      <c r="K40" s="6">
        <f t="shared" si="0"/>
        <v>42066.395833333336</v>
      </c>
      <c r="L40" s="2">
        <v>1</v>
      </c>
      <c r="M40" s="2" t="s">
        <v>60</v>
      </c>
      <c r="O40" s="33" t="s">
        <v>207</v>
      </c>
      <c r="P40" s="7">
        <v>42071</v>
      </c>
      <c r="Q40" s="8">
        <v>0.50069444444444444</v>
      </c>
      <c r="R40" s="6">
        <f t="shared" si="1"/>
        <v>42071.500694444447</v>
      </c>
      <c r="S40" s="6">
        <f t="shared" si="2"/>
        <v>122.51666666666279</v>
      </c>
      <c r="T40" s="2">
        <v>32.200000000000003</v>
      </c>
      <c r="U40" s="2">
        <v>60</v>
      </c>
      <c r="V40" s="2">
        <v>19</v>
      </c>
      <c r="W40" s="2">
        <v>6</v>
      </c>
      <c r="X40" s="2">
        <v>6.2</v>
      </c>
      <c r="Y40" s="2">
        <v>15.3</v>
      </c>
      <c r="Z40" s="2">
        <v>1.33</v>
      </c>
      <c r="AA40" s="2">
        <v>13.9</v>
      </c>
      <c r="AB40" s="2">
        <v>1.22</v>
      </c>
      <c r="AC40" s="2">
        <v>0.76</v>
      </c>
      <c r="AD40" s="2">
        <v>2.11</v>
      </c>
      <c r="AE40" s="2">
        <v>20.399999999999999</v>
      </c>
      <c r="AF40" s="2">
        <v>6.2</v>
      </c>
      <c r="AG40" s="2">
        <v>0.6</v>
      </c>
      <c r="AH40" s="2">
        <v>0.3</v>
      </c>
      <c r="AI40" s="2">
        <v>0</v>
      </c>
      <c r="AJ40" s="2">
        <v>1</v>
      </c>
      <c r="AK40" s="2">
        <v>0</v>
      </c>
      <c r="AL40" s="2">
        <v>0</v>
      </c>
      <c r="AM40" s="37">
        <v>2.9749999999999996</v>
      </c>
      <c r="AN40">
        <v>23.1</v>
      </c>
      <c r="AO40">
        <v>33.6</v>
      </c>
      <c r="AP40">
        <v>26.35</v>
      </c>
      <c r="AQ40">
        <v>0</v>
      </c>
      <c r="AR40">
        <v>2</v>
      </c>
      <c r="AS40">
        <v>0.2857142857142857</v>
      </c>
      <c r="AT40">
        <v>7</v>
      </c>
      <c r="AU40">
        <v>85</v>
      </c>
      <c r="AV40">
        <v>25.285714285714285</v>
      </c>
      <c r="AW40">
        <v>1004.3</v>
      </c>
      <c r="AX40">
        <v>1014.4</v>
      </c>
      <c r="AY40">
        <v>1010.1785714285713</v>
      </c>
      <c r="AZ40">
        <v>1.47</v>
      </c>
      <c r="BA40">
        <v>1.8</v>
      </c>
      <c r="BB40">
        <v>1.6642857142857141</v>
      </c>
    </row>
    <row r="41" spans="1:54" x14ac:dyDescent="0.25">
      <c r="A41" s="16" t="s">
        <v>69</v>
      </c>
      <c r="B41" s="26" t="s">
        <v>181</v>
      </c>
      <c r="C41" s="3">
        <v>26.220279999999999</v>
      </c>
      <c r="D41" s="2">
        <v>153.04235</v>
      </c>
      <c r="E41" s="16" t="s">
        <v>107</v>
      </c>
      <c r="F41" s="16" t="s">
        <v>63</v>
      </c>
      <c r="G41" s="16" t="s">
        <v>108</v>
      </c>
      <c r="H41" s="16" t="s">
        <v>53</v>
      </c>
      <c r="I41" s="7">
        <v>42066</v>
      </c>
      <c r="J41" s="5">
        <v>0.93402777777777779</v>
      </c>
      <c r="K41" s="6">
        <f t="shared" si="0"/>
        <v>42066.934027777781</v>
      </c>
      <c r="L41" s="2">
        <v>1</v>
      </c>
      <c r="M41" s="2" t="s">
        <v>60</v>
      </c>
      <c r="O41" s="33" t="s">
        <v>207</v>
      </c>
      <c r="P41" s="7">
        <v>42071</v>
      </c>
      <c r="Q41" s="8">
        <v>0.4993055555555555</v>
      </c>
      <c r="R41" s="6">
        <f t="shared" si="1"/>
        <v>42071.499305555553</v>
      </c>
      <c r="S41" s="6">
        <f t="shared" si="2"/>
        <v>109.56666666653473</v>
      </c>
      <c r="T41" s="2">
        <v>69</v>
      </c>
      <c r="U41" s="2">
        <v>38.799999999999997</v>
      </c>
      <c r="V41" s="2">
        <v>0</v>
      </c>
      <c r="W41" s="2">
        <v>60</v>
      </c>
      <c r="X41" s="2">
        <v>6.5</v>
      </c>
      <c r="Y41" s="2">
        <v>12.4</v>
      </c>
      <c r="Z41" s="2">
        <v>1</v>
      </c>
      <c r="AA41" s="2">
        <v>6.3</v>
      </c>
      <c r="AB41" s="2">
        <v>0.4</v>
      </c>
      <c r="AC41" s="2">
        <v>0.27</v>
      </c>
      <c r="AD41" s="2">
        <v>2.42</v>
      </c>
      <c r="AE41" s="2">
        <v>10.5</v>
      </c>
      <c r="AF41" s="2">
        <v>4.2</v>
      </c>
      <c r="AG41" s="2">
        <v>1.38</v>
      </c>
      <c r="AH41" s="2">
        <v>0.4</v>
      </c>
      <c r="AI41" s="2">
        <v>0</v>
      </c>
      <c r="AJ41" s="2">
        <v>1</v>
      </c>
      <c r="AK41" s="2">
        <v>0</v>
      </c>
      <c r="AL41" s="2">
        <v>0</v>
      </c>
      <c r="AM41" s="37">
        <v>2.9749999999999996</v>
      </c>
      <c r="AN41">
        <v>23.1</v>
      </c>
      <c r="AO41">
        <v>33.6</v>
      </c>
      <c r="AP41">
        <v>26.35</v>
      </c>
      <c r="AQ41">
        <v>0</v>
      </c>
      <c r="AR41">
        <v>2</v>
      </c>
      <c r="AS41">
        <v>0.2857142857142857</v>
      </c>
      <c r="AT41">
        <v>7</v>
      </c>
      <c r="AU41">
        <v>85</v>
      </c>
      <c r="AV41">
        <v>25.285714285714285</v>
      </c>
      <c r="AW41">
        <v>1004.3</v>
      </c>
      <c r="AX41">
        <v>1014.4</v>
      </c>
      <c r="AY41">
        <v>1010.1785714285713</v>
      </c>
      <c r="AZ41">
        <v>1.47</v>
      </c>
      <c r="BA41">
        <v>1.8</v>
      </c>
      <c r="BB41">
        <v>1.6642857142857141</v>
      </c>
    </row>
    <row r="42" spans="1:54" x14ac:dyDescent="0.25">
      <c r="A42" s="16" t="s">
        <v>70</v>
      </c>
      <c r="B42" s="26" t="s">
        <v>181</v>
      </c>
      <c r="C42" s="3">
        <v>26.21602</v>
      </c>
      <c r="D42" s="2">
        <v>153.04067000000001</v>
      </c>
      <c r="E42" s="16" t="s">
        <v>107</v>
      </c>
      <c r="F42" s="16" t="s">
        <v>65</v>
      </c>
      <c r="G42" s="16" t="s">
        <v>109</v>
      </c>
      <c r="H42" s="16" t="s">
        <v>52</v>
      </c>
      <c r="I42" s="7">
        <v>42066</v>
      </c>
      <c r="J42" s="5">
        <v>0.4152777777777778</v>
      </c>
      <c r="K42" s="6">
        <f t="shared" si="0"/>
        <v>42066.415277777778</v>
      </c>
      <c r="L42" s="2">
        <v>1</v>
      </c>
      <c r="M42" s="2" t="s">
        <v>60</v>
      </c>
      <c r="O42" s="33" t="s">
        <v>207</v>
      </c>
      <c r="P42" s="7">
        <v>42071</v>
      </c>
      <c r="Q42" s="8">
        <v>0.49652777777777773</v>
      </c>
      <c r="R42" s="6">
        <f t="shared" si="1"/>
        <v>42071.496527777781</v>
      </c>
      <c r="S42" s="6">
        <f t="shared" si="2"/>
        <v>121.95000000006985</v>
      </c>
      <c r="T42" s="2">
        <v>0</v>
      </c>
      <c r="U42" s="2">
        <v>24.2</v>
      </c>
      <c r="V42" s="2">
        <v>52</v>
      </c>
      <c r="W42" s="2">
        <v>12</v>
      </c>
      <c r="X42" s="2">
        <v>0</v>
      </c>
      <c r="Y42" s="2">
        <v>10</v>
      </c>
      <c r="Z42" s="2">
        <v>1.3</v>
      </c>
      <c r="AA42" s="2">
        <v>7.1</v>
      </c>
      <c r="AB42" s="2">
        <v>0.85</v>
      </c>
      <c r="AC42" s="2">
        <v>0.71</v>
      </c>
      <c r="AD42" s="2">
        <v>1.83</v>
      </c>
      <c r="AE42" s="2">
        <v>13.6</v>
      </c>
      <c r="AF42" s="2">
        <v>6.5</v>
      </c>
      <c r="AG42" s="2">
        <v>2.2000000000000002</v>
      </c>
      <c r="AH42" s="2">
        <v>0.2</v>
      </c>
      <c r="AI42" s="2">
        <v>0</v>
      </c>
      <c r="AJ42" s="2">
        <v>1</v>
      </c>
      <c r="AK42" s="2">
        <v>0</v>
      </c>
      <c r="AL42" s="2">
        <v>0</v>
      </c>
      <c r="AM42" s="37">
        <v>2.9749999999999996</v>
      </c>
      <c r="AN42">
        <v>23.1</v>
      </c>
      <c r="AO42">
        <v>33.6</v>
      </c>
      <c r="AP42">
        <v>26.35</v>
      </c>
      <c r="AQ42">
        <v>0</v>
      </c>
      <c r="AR42">
        <v>2</v>
      </c>
      <c r="AS42">
        <v>0.2857142857142857</v>
      </c>
      <c r="AT42">
        <v>7</v>
      </c>
      <c r="AU42">
        <v>85</v>
      </c>
      <c r="AV42">
        <v>25.285714285714285</v>
      </c>
      <c r="AW42">
        <v>1004.3</v>
      </c>
      <c r="AX42">
        <v>1014.4</v>
      </c>
      <c r="AY42">
        <v>1010.1785714285713</v>
      </c>
      <c r="AZ42">
        <v>1.47</v>
      </c>
      <c r="BA42">
        <v>1.8</v>
      </c>
      <c r="BB42">
        <v>1.6642857142857141</v>
      </c>
    </row>
    <row r="43" spans="1:54" x14ac:dyDescent="0.25">
      <c r="A43" s="16" t="s">
        <v>71</v>
      </c>
      <c r="B43" s="26" t="s">
        <v>181</v>
      </c>
      <c r="C43" s="3">
        <v>26.197510000000001</v>
      </c>
      <c r="D43" s="2">
        <v>153.03706</v>
      </c>
      <c r="E43" s="16" t="s">
        <v>0</v>
      </c>
      <c r="F43" s="16" t="s">
        <v>64</v>
      </c>
      <c r="G43" s="16" t="s">
        <v>109</v>
      </c>
      <c r="H43" s="16" t="s">
        <v>53</v>
      </c>
      <c r="I43" s="7">
        <v>42066</v>
      </c>
      <c r="J43" s="5">
        <v>0.92361111111111116</v>
      </c>
      <c r="K43" s="6">
        <f t="shared" si="0"/>
        <v>42066.923611111109</v>
      </c>
      <c r="L43" s="2">
        <v>0</v>
      </c>
      <c r="M43" s="2" t="s">
        <v>54</v>
      </c>
      <c r="N43" s="2" t="s">
        <v>1</v>
      </c>
      <c r="O43" s="34" t="s">
        <v>208</v>
      </c>
      <c r="P43" s="7">
        <v>42067</v>
      </c>
      <c r="Q43" s="8">
        <v>0.3923611111111111</v>
      </c>
      <c r="R43" s="6">
        <f t="shared" si="1"/>
        <v>42067.392361111109</v>
      </c>
      <c r="S43" s="6">
        <f t="shared" si="2"/>
        <v>11.25</v>
      </c>
      <c r="T43" s="2">
        <v>0</v>
      </c>
      <c r="U43" s="2">
        <v>23.7</v>
      </c>
      <c r="V43" s="2">
        <v>330</v>
      </c>
      <c r="W43" s="2">
        <v>23</v>
      </c>
      <c r="X43" s="2">
        <v>9</v>
      </c>
      <c r="Y43" s="2">
        <v>10.3</v>
      </c>
      <c r="Z43" s="2">
        <v>0.45</v>
      </c>
      <c r="AA43" s="2">
        <v>-1.5</v>
      </c>
      <c r="AB43" s="2">
        <v>-0.1</v>
      </c>
      <c r="AC43" s="2">
        <v>0.72</v>
      </c>
      <c r="AD43" s="2">
        <v>2.15</v>
      </c>
      <c r="AE43" s="2">
        <v>7.5</v>
      </c>
      <c r="AF43" s="2">
        <v>9</v>
      </c>
      <c r="AG43" s="2">
        <v>5.6</v>
      </c>
      <c r="AH43" s="2">
        <v>2.73</v>
      </c>
      <c r="AI43" s="2">
        <v>0</v>
      </c>
      <c r="AJ43" s="2">
        <v>1</v>
      </c>
      <c r="AK43" s="2">
        <v>0</v>
      </c>
      <c r="AL43" s="2">
        <v>0</v>
      </c>
      <c r="AM43" s="37">
        <v>2.9749999999999996</v>
      </c>
      <c r="AN43">
        <v>23.1</v>
      </c>
      <c r="AO43">
        <v>33.6</v>
      </c>
      <c r="AP43">
        <v>26.35</v>
      </c>
      <c r="AQ43">
        <v>0</v>
      </c>
      <c r="AR43">
        <v>2</v>
      </c>
      <c r="AS43">
        <v>0.2857142857142857</v>
      </c>
      <c r="AT43">
        <v>7</v>
      </c>
      <c r="AU43">
        <v>85</v>
      </c>
      <c r="AV43">
        <v>25.285714285714285</v>
      </c>
      <c r="AW43">
        <v>1004.3</v>
      </c>
      <c r="AX43">
        <v>1014.4</v>
      </c>
      <c r="AY43">
        <v>1010.1785714285713</v>
      </c>
      <c r="AZ43">
        <v>1.47</v>
      </c>
      <c r="BA43">
        <v>1.8</v>
      </c>
      <c r="BB43">
        <v>1.6642857142857141</v>
      </c>
    </row>
    <row r="44" spans="1:54" x14ac:dyDescent="0.25">
      <c r="A44" s="16" t="s">
        <v>72</v>
      </c>
      <c r="B44" s="26" t="s">
        <v>181</v>
      </c>
      <c r="C44" s="3">
        <v>26.19322</v>
      </c>
      <c r="D44" s="2">
        <v>153.03686999999999</v>
      </c>
      <c r="E44" s="16" t="s">
        <v>107</v>
      </c>
      <c r="F44" s="16" t="s">
        <v>64</v>
      </c>
      <c r="G44" s="16" t="s">
        <v>109</v>
      </c>
      <c r="H44" s="16" t="s">
        <v>52</v>
      </c>
      <c r="I44" s="7">
        <v>42066</v>
      </c>
      <c r="J44" s="5">
        <v>0.43472222222222223</v>
      </c>
      <c r="K44" s="6">
        <f t="shared" si="0"/>
        <v>42066.43472222222</v>
      </c>
      <c r="L44" s="2">
        <v>1</v>
      </c>
      <c r="M44" s="2" t="s">
        <v>60</v>
      </c>
      <c r="O44" s="33" t="s">
        <v>207</v>
      </c>
      <c r="P44" s="7">
        <v>42071</v>
      </c>
      <c r="Q44" s="8">
        <v>0.4916666666666667</v>
      </c>
      <c r="R44" s="6">
        <f t="shared" si="1"/>
        <v>42071.491666666669</v>
      </c>
      <c r="S44" s="6">
        <f t="shared" si="2"/>
        <v>121.36666666675592</v>
      </c>
      <c r="T44" s="2">
        <v>11</v>
      </c>
      <c r="U44" s="2">
        <v>50</v>
      </c>
      <c r="V44" s="2">
        <v>37</v>
      </c>
      <c r="W44" s="2">
        <v>41</v>
      </c>
      <c r="X44" s="2">
        <v>6.2</v>
      </c>
      <c r="Y44" s="2">
        <v>9</v>
      </c>
      <c r="Z44" s="2">
        <v>0.93</v>
      </c>
      <c r="AA44" s="2">
        <v>5.8</v>
      </c>
      <c r="AB44" s="2">
        <v>0.66</v>
      </c>
      <c r="AC44" s="2">
        <v>0.35</v>
      </c>
      <c r="AD44" s="2">
        <v>2.71</v>
      </c>
      <c r="AE44" s="2">
        <v>14</v>
      </c>
      <c r="AF44" s="2">
        <v>8.1999999999999993</v>
      </c>
      <c r="AG44" s="2">
        <v>6.3</v>
      </c>
      <c r="AH44" s="2">
        <v>3.38</v>
      </c>
      <c r="AI44" s="2">
        <v>0</v>
      </c>
      <c r="AJ44" s="2">
        <v>1</v>
      </c>
      <c r="AK44" s="2">
        <v>0</v>
      </c>
      <c r="AL44" s="2">
        <v>0</v>
      </c>
      <c r="AM44" s="37">
        <v>2.9749999999999996</v>
      </c>
      <c r="AN44">
        <v>23.1</v>
      </c>
      <c r="AO44">
        <v>33.6</v>
      </c>
      <c r="AP44">
        <v>26.35</v>
      </c>
      <c r="AQ44">
        <v>0</v>
      </c>
      <c r="AR44">
        <v>2</v>
      </c>
      <c r="AS44">
        <v>0.2857142857142857</v>
      </c>
      <c r="AT44">
        <v>7</v>
      </c>
      <c r="AU44">
        <v>85</v>
      </c>
      <c r="AV44">
        <v>25.285714285714285</v>
      </c>
      <c r="AW44">
        <v>1004.3</v>
      </c>
      <c r="AX44">
        <v>1014.4</v>
      </c>
      <c r="AY44">
        <v>1010.1785714285713</v>
      </c>
      <c r="AZ44">
        <v>1.47</v>
      </c>
      <c r="BA44">
        <v>1.8</v>
      </c>
      <c r="BB44">
        <v>1.6642857142857141</v>
      </c>
    </row>
    <row r="45" spans="1:54" x14ac:dyDescent="0.25">
      <c r="A45" s="16" t="s">
        <v>73</v>
      </c>
      <c r="B45" s="26" t="s">
        <v>181</v>
      </c>
      <c r="C45" s="3">
        <v>26.188829999999999</v>
      </c>
      <c r="D45" s="2">
        <v>153.03689</v>
      </c>
      <c r="E45" s="16" t="s">
        <v>106</v>
      </c>
      <c r="F45" s="16" t="s">
        <v>64</v>
      </c>
      <c r="G45" s="16" t="s">
        <v>108</v>
      </c>
      <c r="H45" s="16" t="s">
        <v>53</v>
      </c>
      <c r="I45" s="7">
        <v>42066</v>
      </c>
      <c r="J45" s="5">
        <v>0.91875000000000007</v>
      </c>
      <c r="K45" s="6">
        <f t="shared" si="0"/>
        <v>42066.918749999997</v>
      </c>
      <c r="L45" s="2">
        <v>1</v>
      </c>
      <c r="M45" s="2" t="s">
        <v>60</v>
      </c>
      <c r="O45" s="33" t="s">
        <v>207</v>
      </c>
      <c r="P45" s="7">
        <v>42071</v>
      </c>
      <c r="Q45" s="8">
        <v>0.48958333333333331</v>
      </c>
      <c r="R45" s="6">
        <f t="shared" si="1"/>
        <v>42071.489583333336</v>
      </c>
      <c r="S45" s="6">
        <f t="shared" si="2"/>
        <v>109.70000000012806</v>
      </c>
      <c r="T45" s="2">
        <v>67.8</v>
      </c>
      <c r="U45" s="2">
        <v>60.5</v>
      </c>
      <c r="V45" s="2">
        <v>38</v>
      </c>
      <c r="W45" s="2">
        <v>41</v>
      </c>
      <c r="X45" s="2">
        <v>2.9</v>
      </c>
      <c r="Y45" s="2">
        <v>14</v>
      </c>
      <c r="Z45" s="2">
        <v>2.11</v>
      </c>
      <c r="AA45" s="2">
        <v>13.5</v>
      </c>
      <c r="AB45" s="2">
        <v>2.0499999999999998</v>
      </c>
      <c r="AC45" s="2">
        <v>0.75</v>
      </c>
      <c r="AD45" s="2">
        <v>2.2200000000000002</v>
      </c>
      <c r="AE45" s="2">
        <v>15.4</v>
      </c>
      <c r="AF45" s="2">
        <v>1.9</v>
      </c>
      <c r="AG45" s="2">
        <v>7</v>
      </c>
      <c r="AH45" s="2">
        <v>3.52</v>
      </c>
      <c r="AI45" s="2">
        <v>0</v>
      </c>
      <c r="AJ45" s="2">
        <v>1</v>
      </c>
      <c r="AK45" s="2">
        <v>0</v>
      </c>
      <c r="AL45" s="2">
        <v>0</v>
      </c>
      <c r="AM45" s="37">
        <v>2.9749999999999996</v>
      </c>
      <c r="AN45">
        <v>23.1</v>
      </c>
      <c r="AO45">
        <v>33.6</v>
      </c>
      <c r="AP45">
        <v>26.35</v>
      </c>
      <c r="AQ45">
        <v>0</v>
      </c>
      <c r="AR45">
        <v>2</v>
      </c>
      <c r="AS45">
        <v>0.2857142857142857</v>
      </c>
      <c r="AT45">
        <v>7</v>
      </c>
      <c r="AU45">
        <v>85</v>
      </c>
      <c r="AV45">
        <v>25.285714285714285</v>
      </c>
      <c r="AW45">
        <v>1004.3</v>
      </c>
      <c r="AX45">
        <v>1014.4</v>
      </c>
      <c r="AY45">
        <v>1010.1785714285713</v>
      </c>
      <c r="AZ45">
        <v>1.47</v>
      </c>
      <c r="BA45">
        <v>1.8</v>
      </c>
      <c r="BB45">
        <v>1.6642857142857141</v>
      </c>
    </row>
    <row r="46" spans="1:54" x14ac:dyDescent="0.25">
      <c r="A46" s="16" t="s">
        <v>74</v>
      </c>
      <c r="B46" s="26" t="s">
        <v>181</v>
      </c>
      <c r="C46" s="3">
        <v>26.1844</v>
      </c>
      <c r="D46" s="2">
        <v>153.03722999999999</v>
      </c>
      <c r="E46" s="16" t="s">
        <v>0</v>
      </c>
      <c r="F46" s="16" t="s">
        <v>64</v>
      </c>
      <c r="G46" s="16" t="s">
        <v>109</v>
      </c>
      <c r="H46" s="16" t="s">
        <v>52</v>
      </c>
      <c r="I46" s="7">
        <v>42066</v>
      </c>
      <c r="J46" s="5">
        <v>0.4513888888888889</v>
      </c>
      <c r="K46" s="6">
        <f t="shared" si="0"/>
        <v>42066.451388888891</v>
      </c>
      <c r="L46" s="2">
        <v>1</v>
      </c>
      <c r="M46" s="2" t="s">
        <v>60</v>
      </c>
      <c r="O46" s="33" t="s">
        <v>207</v>
      </c>
      <c r="P46" s="7">
        <v>42071</v>
      </c>
      <c r="Q46" s="8">
        <v>0.48819444444444443</v>
      </c>
      <c r="R46" s="6">
        <f t="shared" si="1"/>
        <v>42071.488194444442</v>
      </c>
      <c r="S46" s="6">
        <f t="shared" si="2"/>
        <v>120.88333333324408</v>
      </c>
      <c r="T46" s="2">
        <v>0</v>
      </c>
      <c r="U46" s="2">
        <v>39.6</v>
      </c>
      <c r="V46" s="2">
        <v>200</v>
      </c>
      <c r="W46" s="2">
        <v>20</v>
      </c>
      <c r="X46" s="2">
        <v>17.5</v>
      </c>
      <c r="Y46" s="2">
        <v>5.5</v>
      </c>
      <c r="Z46" s="2">
        <v>0.24</v>
      </c>
      <c r="AA46" s="2">
        <v>-0.8</v>
      </c>
      <c r="AB46" s="2">
        <v>-0.09</v>
      </c>
      <c r="AC46" s="2">
        <v>0.28999999999999998</v>
      </c>
      <c r="AD46" s="2">
        <v>2.65</v>
      </c>
      <c r="AE46" s="2">
        <v>16.7</v>
      </c>
      <c r="AF46" s="2">
        <v>17.5</v>
      </c>
      <c r="AG46" s="2">
        <v>8</v>
      </c>
      <c r="AH46" s="2">
        <v>2.97</v>
      </c>
      <c r="AI46" s="2">
        <v>0</v>
      </c>
      <c r="AJ46" s="2">
        <v>1</v>
      </c>
      <c r="AK46" s="2">
        <v>0</v>
      </c>
      <c r="AL46" s="2">
        <v>0</v>
      </c>
      <c r="AM46" s="37">
        <v>2.9749999999999996</v>
      </c>
      <c r="AN46">
        <v>23.1</v>
      </c>
      <c r="AO46">
        <v>33.6</v>
      </c>
      <c r="AP46">
        <v>26.35</v>
      </c>
      <c r="AQ46">
        <v>0</v>
      </c>
      <c r="AR46">
        <v>2</v>
      </c>
      <c r="AS46">
        <v>0.2857142857142857</v>
      </c>
      <c r="AT46">
        <v>7</v>
      </c>
      <c r="AU46">
        <v>85</v>
      </c>
      <c r="AV46">
        <v>25.285714285714285</v>
      </c>
      <c r="AW46">
        <v>1004.3</v>
      </c>
      <c r="AX46">
        <v>1014.4</v>
      </c>
      <c r="AY46">
        <v>1010.1785714285713</v>
      </c>
      <c r="AZ46">
        <v>1.47</v>
      </c>
      <c r="BA46">
        <v>1.8</v>
      </c>
      <c r="BB46">
        <v>1.6642857142857141</v>
      </c>
    </row>
    <row r="47" spans="1:54" x14ac:dyDescent="0.25">
      <c r="A47" s="16" t="s">
        <v>75</v>
      </c>
      <c r="B47" s="26" t="s">
        <v>181</v>
      </c>
      <c r="C47" s="3">
        <v>26.180119999999999</v>
      </c>
      <c r="D47" s="2">
        <v>153.03753</v>
      </c>
      <c r="E47" s="16" t="s">
        <v>106</v>
      </c>
      <c r="F47" s="16" t="s">
        <v>63</v>
      </c>
      <c r="G47" s="16" t="s">
        <v>108</v>
      </c>
      <c r="H47" s="16" t="s">
        <v>53</v>
      </c>
      <c r="I47" s="7">
        <v>42066</v>
      </c>
      <c r="J47" s="5">
        <v>0.91666666666666663</v>
      </c>
      <c r="K47" s="6">
        <f t="shared" si="0"/>
        <v>42066.916666666664</v>
      </c>
      <c r="L47" s="2">
        <v>1</v>
      </c>
      <c r="M47" s="2" t="s">
        <v>60</v>
      </c>
      <c r="O47" s="33" t="s">
        <v>207</v>
      </c>
      <c r="P47" s="7">
        <v>42071</v>
      </c>
      <c r="Q47" s="8">
        <v>0.4861111111111111</v>
      </c>
      <c r="R47" s="6">
        <f t="shared" si="1"/>
        <v>42071.486111111109</v>
      </c>
      <c r="S47" s="6">
        <f t="shared" si="2"/>
        <v>109.66666666668607</v>
      </c>
      <c r="T47" s="2">
        <v>98.4</v>
      </c>
      <c r="U47" s="2">
        <v>52.4</v>
      </c>
      <c r="V47" s="2">
        <v>20</v>
      </c>
      <c r="W47" s="2">
        <v>40</v>
      </c>
      <c r="X47" s="2">
        <v>0</v>
      </c>
      <c r="Y47" s="2">
        <v>15.2</v>
      </c>
      <c r="Z47" s="2">
        <v>3.46</v>
      </c>
      <c r="AA47" s="2">
        <v>12.2</v>
      </c>
      <c r="AB47" s="2">
        <v>3.11</v>
      </c>
      <c r="AC47" s="2">
        <v>1.45</v>
      </c>
      <c r="AD47" s="2">
        <v>3.88</v>
      </c>
      <c r="AE47" s="2">
        <v>13.2</v>
      </c>
      <c r="AF47" s="2">
        <v>1</v>
      </c>
      <c r="AG47" s="2">
        <v>8.9</v>
      </c>
      <c r="AH47" s="2">
        <v>2.08</v>
      </c>
      <c r="AI47" s="2">
        <v>0</v>
      </c>
      <c r="AJ47" s="2">
        <v>1</v>
      </c>
      <c r="AK47" s="2">
        <v>0</v>
      </c>
      <c r="AL47" s="2">
        <v>1</v>
      </c>
      <c r="AM47" s="37">
        <v>2.9749999999999996</v>
      </c>
      <c r="AN47">
        <v>23.1</v>
      </c>
      <c r="AO47">
        <v>33.6</v>
      </c>
      <c r="AP47">
        <v>26.35</v>
      </c>
      <c r="AQ47">
        <v>0</v>
      </c>
      <c r="AR47">
        <v>2</v>
      </c>
      <c r="AS47">
        <v>0.2857142857142857</v>
      </c>
      <c r="AT47">
        <v>7</v>
      </c>
      <c r="AU47">
        <v>85</v>
      </c>
      <c r="AV47">
        <v>25.285714285714285</v>
      </c>
      <c r="AW47">
        <v>1004.3</v>
      </c>
      <c r="AX47">
        <v>1014.4</v>
      </c>
      <c r="AY47">
        <v>1010.1785714285713</v>
      </c>
      <c r="AZ47">
        <v>1.47</v>
      </c>
      <c r="BA47">
        <v>1.8</v>
      </c>
      <c r="BB47">
        <v>1.6642857142857141</v>
      </c>
    </row>
    <row r="48" spans="1:54" x14ac:dyDescent="0.25">
      <c r="A48" s="16" t="s">
        <v>76</v>
      </c>
      <c r="B48" s="26" t="s">
        <v>181</v>
      </c>
      <c r="C48" s="3">
        <v>26.175609999999999</v>
      </c>
      <c r="D48" s="2">
        <v>153.03800000000001</v>
      </c>
      <c r="E48" s="16" t="s">
        <v>106</v>
      </c>
      <c r="F48" s="16" t="s">
        <v>64</v>
      </c>
      <c r="G48" s="16" t="s">
        <v>108</v>
      </c>
      <c r="H48" s="16" t="s">
        <v>52</v>
      </c>
      <c r="I48" s="7">
        <v>42066</v>
      </c>
      <c r="J48" s="5">
        <v>0.4680555555555555</v>
      </c>
      <c r="K48" s="6">
        <f t="shared" si="0"/>
        <v>42066.468055555553</v>
      </c>
      <c r="L48" s="2">
        <v>1</v>
      </c>
      <c r="M48" s="2" t="s">
        <v>60</v>
      </c>
      <c r="O48" s="33" t="s">
        <v>207</v>
      </c>
      <c r="P48" s="7">
        <v>42071</v>
      </c>
      <c r="Q48" s="8">
        <v>0.48402777777777778</v>
      </c>
      <c r="R48" s="6">
        <f t="shared" si="1"/>
        <v>42071.484027777777</v>
      </c>
      <c r="S48" s="6">
        <f t="shared" si="2"/>
        <v>120.3833333333605</v>
      </c>
      <c r="T48" s="2">
        <v>37.5</v>
      </c>
      <c r="U48" s="2">
        <v>40.799999999999997</v>
      </c>
      <c r="V48" s="2">
        <v>10</v>
      </c>
      <c r="W48" s="2">
        <v>4</v>
      </c>
      <c r="X48" s="2">
        <v>4.3</v>
      </c>
      <c r="Y48" s="2">
        <v>29.2</v>
      </c>
      <c r="Z48" s="2">
        <v>3.32</v>
      </c>
      <c r="AA48" s="2">
        <v>17.600000000000001</v>
      </c>
      <c r="AB48" s="2">
        <v>2.5</v>
      </c>
      <c r="AC48" s="2">
        <v>1.17</v>
      </c>
      <c r="AD48" s="2">
        <v>2.5</v>
      </c>
      <c r="AE48" s="2">
        <v>17.600000000000001</v>
      </c>
      <c r="AF48" s="2">
        <v>1.3</v>
      </c>
      <c r="AG48" s="2">
        <v>9.6</v>
      </c>
      <c r="AH48" s="2">
        <v>1.31</v>
      </c>
      <c r="AI48" s="2">
        <v>0</v>
      </c>
      <c r="AJ48" s="2">
        <v>1</v>
      </c>
      <c r="AK48" s="2">
        <v>0</v>
      </c>
      <c r="AL48" s="2">
        <v>1</v>
      </c>
      <c r="AM48" s="37">
        <v>2.9749999999999996</v>
      </c>
      <c r="AN48">
        <v>23.1</v>
      </c>
      <c r="AO48">
        <v>33.6</v>
      </c>
      <c r="AP48">
        <v>26.35</v>
      </c>
      <c r="AQ48">
        <v>0</v>
      </c>
      <c r="AR48">
        <v>2</v>
      </c>
      <c r="AS48">
        <v>0.2857142857142857</v>
      </c>
      <c r="AT48">
        <v>7</v>
      </c>
      <c r="AU48">
        <v>85</v>
      </c>
      <c r="AV48">
        <v>25.285714285714285</v>
      </c>
      <c r="AW48">
        <v>1004.3</v>
      </c>
      <c r="AX48">
        <v>1014.4</v>
      </c>
      <c r="AY48">
        <v>1010.1785714285713</v>
      </c>
      <c r="AZ48">
        <v>1.47</v>
      </c>
      <c r="BA48">
        <v>1.8</v>
      </c>
      <c r="BB48">
        <v>1.6642857142857141</v>
      </c>
    </row>
    <row r="49" spans="1:54" x14ac:dyDescent="0.25">
      <c r="A49" s="16" t="s">
        <v>77</v>
      </c>
      <c r="B49" s="26" t="s">
        <v>181</v>
      </c>
      <c r="C49" s="3">
        <v>26.17099</v>
      </c>
      <c r="D49" s="2">
        <v>153.03872000000001</v>
      </c>
      <c r="E49" s="16" t="s">
        <v>106</v>
      </c>
      <c r="F49" s="16" t="s">
        <v>64</v>
      </c>
      <c r="G49" s="16" t="s">
        <v>108</v>
      </c>
      <c r="H49" s="16" t="s">
        <v>53</v>
      </c>
      <c r="I49" s="7">
        <v>42066</v>
      </c>
      <c r="J49" s="5">
        <v>0.90972222222222221</v>
      </c>
      <c r="K49" s="6">
        <f t="shared" si="0"/>
        <v>42066.909722222219</v>
      </c>
      <c r="L49" s="2">
        <v>1</v>
      </c>
      <c r="M49" s="2" t="s">
        <v>60</v>
      </c>
      <c r="O49" s="33" t="s">
        <v>207</v>
      </c>
      <c r="P49" s="7">
        <v>42071</v>
      </c>
      <c r="Q49" s="8">
        <v>0.48333333333333334</v>
      </c>
      <c r="R49" s="6">
        <f t="shared" si="1"/>
        <v>42071.48333333333</v>
      </c>
      <c r="S49" s="6">
        <f t="shared" si="2"/>
        <v>109.76666666666279</v>
      </c>
      <c r="T49" s="2">
        <v>37.700000000000003</v>
      </c>
      <c r="U49" s="2">
        <v>25</v>
      </c>
      <c r="V49" s="2">
        <v>30</v>
      </c>
      <c r="W49" s="2">
        <v>53</v>
      </c>
      <c r="X49" s="2">
        <v>5.9</v>
      </c>
      <c r="Y49" s="2">
        <v>15.1</v>
      </c>
      <c r="Z49" s="2">
        <v>2.89</v>
      </c>
      <c r="AA49" s="2">
        <v>11.3</v>
      </c>
      <c r="AB49" s="2">
        <v>2.67</v>
      </c>
      <c r="AC49" s="2">
        <v>0.73</v>
      </c>
      <c r="AD49" s="2">
        <v>2.67</v>
      </c>
      <c r="AE49" s="2">
        <v>11.3</v>
      </c>
      <c r="AF49" s="2">
        <v>2.9</v>
      </c>
      <c r="AG49" s="2">
        <v>10.4</v>
      </c>
      <c r="AH49" s="2">
        <v>0.54</v>
      </c>
      <c r="AI49" s="2">
        <v>0</v>
      </c>
      <c r="AJ49" s="2">
        <v>1</v>
      </c>
      <c r="AK49" s="2">
        <v>0</v>
      </c>
      <c r="AL49" s="2">
        <v>0</v>
      </c>
      <c r="AM49" s="37">
        <v>2.9749999999999996</v>
      </c>
      <c r="AN49">
        <v>23.1</v>
      </c>
      <c r="AO49">
        <v>33.6</v>
      </c>
      <c r="AP49">
        <v>26.35</v>
      </c>
      <c r="AQ49">
        <v>0</v>
      </c>
      <c r="AR49">
        <v>2</v>
      </c>
      <c r="AS49">
        <v>0.2857142857142857</v>
      </c>
      <c r="AT49">
        <v>7</v>
      </c>
      <c r="AU49">
        <v>85</v>
      </c>
      <c r="AV49">
        <v>25.285714285714285</v>
      </c>
      <c r="AW49">
        <v>1004.3</v>
      </c>
      <c r="AX49">
        <v>1014.4</v>
      </c>
      <c r="AY49">
        <v>1010.1785714285713</v>
      </c>
      <c r="AZ49">
        <v>1.47</v>
      </c>
      <c r="BA49">
        <v>1.8</v>
      </c>
      <c r="BB49">
        <v>1.6642857142857141</v>
      </c>
    </row>
    <row r="50" spans="1:54" x14ac:dyDescent="0.25">
      <c r="A50" s="16" t="s">
        <v>78</v>
      </c>
      <c r="B50" s="26" t="s">
        <v>181</v>
      </c>
      <c r="C50" s="3">
        <v>26.166170000000001</v>
      </c>
      <c r="D50" s="2">
        <v>153.03942000000001</v>
      </c>
      <c r="E50" s="16" t="s">
        <v>106</v>
      </c>
      <c r="F50" s="16" t="s">
        <v>63</v>
      </c>
      <c r="G50" s="16" t="s">
        <v>109</v>
      </c>
      <c r="H50" s="16" t="s">
        <v>52</v>
      </c>
      <c r="I50" s="7">
        <v>42066</v>
      </c>
      <c r="J50" s="5">
        <v>0.48888888888888887</v>
      </c>
      <c r="K50" s="6">
        <f t="shared" si="0"/>
        <v>42066.488888888889</v>
      </c>
      <c r="L50" s="2">
        <v>0</v>
      </c>
      <c r="M50" s="2" t="s">
        <v>113</v>
      </c>
      <c r="O50" s="32" t="s">
        <v>209</v>
      </c>
      <c r="P50" s="7">
        <v>42070</v>
      </c>
      <c r="Q50" s="8">
        <v>0.76388888888888884</v>
      </c>
      <c r="R50" s="6">
        <f t="shared" si="1"/>
        <v>42070.763888888891</v>
      </c>
      <c r="S50" s="6">
        <f t="shared" si="2"/>
        <v>102.60000000003492</v>
      </c>
      <c r="T50" s="2">
        <v>87.5</v>
      </c>
      <c r="U50" s="2">
        <v>29</v>
      </c>
      <c r="V50" s="2">
        <v>0</v>
      </c>
      <c r="W50" s="2">
        <v>60</v>
      </c>
      <c r="X50" s="2">
        <v>0</v>
      </c>
      <c r="Y50" s="2">
        <v>18.3</v>
      </c>
      <c r="Z50" s="2">
        <v>2.21</v>
      </c>
      <c r="AA50" s="2">
        <v>15.8</v>
      </c>
      <c r="AB50" s="2">
        <v>2.04</v>
      </c>
      <c r="AC50" s="2">
        <v>0.52</v>
      </c>
      <c r="AD50" s="2">
        <v>2.04</v>
      </c>
      <c r="AE50" s="2">
        <v>15.8</v>
      </c>
      <c r="AF50" s="2">
        <v>2.7</v>
      </c>
      <c r="AG50" s="2">
        <v>11.2</v>
      </c>
      <c r="AH50" s="2">
        <v>0.54</v>
      </c>
      <c r="AI50" s="2">
        <v>0</v>
      </c>
      <c r="AJ50" s="2">
        <v>1</v>
      </c>
      <c r="AK50" s="2">
        <v>0</v>
      </c>
      <c r="AL50" s="2">
        <v>0</v>
      </c>
      <c r="AM50" s="37">
        <v>2.9749999999999996</v>
      </c>
      <c r="AN50">
        <v>23.1</v>
      </c>
      <c r="AO50">
        <v>33.6</v>
      </c>
      <c r="AP50">
        <v>26.35</v>
      </c>
      <c r="AQ50">
        <v>0</v>
      </c>
      <c r="AR50">
        <v>2</v>
      </c>
      <c r="AS50">
        <v>0.2857142857142857</v>
      </c>
      <c r="AT50">
        <v>7</v>
      </c>
      <c r="AU50">
        <v>85</v>
      </c>
      <c r="AV50">
        <v>25.285714285714285</v>
      </c>
      <c r="AW50">
        <v>1004.3</v>
      </c>
      <c r="AX50">
        <v>1014.4</v>
      </c>
      <c r="AY50">
        <v>1010.1785714285713</v>
      </c>
      <c r="AZ50">
        <v>1.47</v>
      </c>
      <c r="BA50">
        <v>1.8</v>
      </c>
      <c r="BB50">
        <v>1.6642857142857141</v>
      </c>
    </row>
    <row r="51" spans="1:54" x14ac:dyDescent="0.25">
      <c r="A51" s="16" t="s">
        <v>79</v>
      </c>
      <c r="B51" s="26" t="s">
        <v>181</v>
      </c>
      <c r="C51" s="3">
        <v>26.140720000000002</v>
      </c>
      <c r="D51" s="2">
        <v>153.04471000000001</v>
      </c>
      <c r="E51" s="16" t="s">
        <v>0</v>
      </c>
      <c r="F51" s="16" t="s">
        <v>64</v>
      </c>
      <c r="G51" s="16" t="s">
        <v>109</v>
      </c>
      <c r="H51" s="16" t="s">
        <v>53</v>
      </c>
      <c r="I51" s="7">
        <v>42066</v>
      </c>
      <c r="J51" s="5">
        <v>0.95138888888888884</v>
      </c>
      <c r="K51" s="6">
        <f t="shared" si="0"/>
        <v>42066.951388888891</v>
      </c>
      <c r="L51" s="2">
        <v>0</v>
      </c>
      <c r="M51" s="2" t="s">
        <v>58</v>
      </c>
      <c r="O51" s="36" t="s">
        <v>211</v>
      </c>
      <c r="P51" s="7">
        <v>42069</v>
      </c>
      <c r="Q51" s="8">
        <v>0.34513888888888888</v>
      </c>
      <c r="R51" s="6">
        <f t="shared" si="1"/>
        <v>42069.345138888886</v>
      </c>
      <c r="S51" s="6">
        <f t="shared" si="2"/>
        <v>57.449999999895226</v>
      </c>
      <c r="T51" s="2">
        <v>0</v>
      </c>
      <c r="U51" s="2">
        <v>15.3</v>
      </c>
      <c r="V51" s="2">
        <v>460</v>
      </c>
      <c r="W51" s="2">
        <v>30</v>
      </c>
      <c r="X51" s="2">
        <v>7</v>
      </c>
      <c r="Y51" s="2">
        <v>-0.6</v>
      </c>
      <c r="Z51" s="2">
        <v>0</v>
      </c>
      <c r="AA51" s="2">
        <v>-1.2</v>
      </c>
      <c r="AB51" s="2">
        <v>-0.19</v>
      </c>
      <c r="AC51" s="2">
        <v>-0.15</v>
      </c>
      <c r="AD51" s="2">
        <v>1.42</v>
      </c>
      <c r="AE51" s="2">
        <v>7.8</v>
      </c>
      <c r="AF51" s="2">
        <v>9.6</v>
      </c>
      <c r="AG51" s="2">
        <v>11.9</v>
      </c>
      <c r="AH51" s="2">
        <v>4.74</v>
      </c>
      <c r="AI51" s="2">
        <v>0</v>
      </c>
      <c r="AJ51" s="2">
        <v>1</v>
      </c>
      <c r="AK51" s="2">
        <v>0</v>
      </c>
      <c r="AL51" s="2">
        <v>0</v>
      </c>
      <c r="AM51" s="37">
        <v>2.9749999999999996</v>
      </c>
      <c r="AN51">
        <v>23.1</v>
      </c>
      <c r="AO51">
        <v>33.6</v>
      </c>
      <c r="AP51">
        <v>26.35</v>
      </c>
      <c r="AQ51">
        <v>0</v>
      </c>
      <c r="AR51">
        <v>2</v>
      </c>
      <c r="AS51">
        <v>0.2857142857142857</v>
      </c>
      <c r="AT51">
        <v>7</v>
      </c>
      <c r="AU51">
        <v>85</v>
      </c>
      <c r="AV51">
        <v>25.285714285714285</v>
      </c>
      <c r="AW51">
        <v>1004.3</v>
      </c>
      <c r="AX51">
        <v>1014.4</v>
      </c>
      <c r="AY51">
        <v>1010.1785714285713</v>
      </c>
      <c r="AZ51">
        <v>1.47</v>
      </c>
      <c r="BA51">
        <v>1.8</v>
      </c>
      <c r="BB51">
        <v>1.6642857142857141</v>
      </c>
    </row>
    <row r="52" spans="1:54" x14ac:dyDescent="0.25">
      <c r="A52" s="16" t="s">
        <v>80</v>
      </c>
      <c r="B52" s="26" t="s">
        <v>181</v>
      </c>
      <c r="C52" s="3">
        <v>26.136330000000001</v>
      </c>
      <c r="D52" s="2">
        <v>153.04576</v>
      </c>
      <c r="E52" s="16" t="s">
        <v>0</v>
      </c>
      <c r="F52" s="16" t="s">
        <v>65</v>
      </c>
      <c r="G52" s="16" t="s">
        <v>108</v>
      </c>
      <c r="H52" s="16" t="s">
        <v>52</v>
      </c>
      <c r="I52" s="4">
        <v>42066</v>
      </c>
      <c r="J52" s="5">
        <v>0.50277777777777777</v>
      </c>
      <c r="K52" s="6">
        <f t="shared" si="0"/>
        <v>42066.50277777778</v>
      </c>
      <c r="L52" s="2">
        <v>1</v>
      </c>
      <c r="M52" s="2" t="s">
        <v>60</v>
      </c>
      <c r="O52" s="33" t="s">
        <v>207</v>
      </c>
      <c r="P52" s="7">
        <v>42071</v>
      </c>
      <c r="Q52" s="8">
        <v>0.55208333333333337</v>
      </c>
      <c r="R52" s="6">
        <f t="shared" si="1"/>
        <v>42071.552083333336</v>
      </c>
      <c r="S52" s="6">
        <f t="shared" si="2"/>
        <v>121.18333333334886</v>
      </c>
      <c r="T52" s="2">
        <v>0</v>
      </c>
      <c r="U52" s="2">
        <v>14</v>
      </c>
      <c r="V52" s="2">
        <v>122</v>
      </c>
      <c r="W52" s="2">
        <v>10</v>
      </c>
      <c r="X52" s="2">
        <v>7</v>
      </c>
      <c r="Y52" s="2">
        <v>9.4</v>
      </c>
      <c r="Z52" s="2">
        <v>0.28999999999999998</v>
      </c>
      <c r="AA52" s="2">
        <v>-1.4</v>
      </c>
      <c r="AB52" s="2">
        <v>-0.04</v>
      </c>
      <c r="AC52" s="2">
        <v>-0.21</v>
      </c>
      <c r="AD52" s="2">
        <v>0.95</v>
      </c>
      <c r="AE52" s="2">
        <v>5.4</v>
      </c>
      <c r="AF52" s="2">
        <v>6.8</v>
      </c>
      <c r="AG52" s="2">
        <v>14</v>
      </c>
      <c r="AH52" s="2">
        <v>5.51</v>
      </c>
      <c r="AI52" s="2">
        <v>0</v>
      </c>
      <c r="AJ52" s="2">
        <v>1</v>
      </c>
      <c r="AK52" s="2">
        <v>0</v>
      </c>
      <c r="AL52" s="2">
        <v>1</v>
      </c>
      <c r="AM52" s="37">
        <v>2.9749999999999996</v>
      </c>
      <c r="AN52">
        <v>23.1</v>
      </c>
      <c r="AO52">
        <v>33.6</v>
      </c>
      <c r="AP52">
        <v>26.35</v>
      </c>
      <c r="AQ52">
        <v>0</v>
      </c>
      <c r="AR52">
        <v>2</v>
      </c>
      <c r="AS52">
        <v>0.2857142857142857</v>
      </c>
      <c r="AT52">
        <v>7</v>
      </c>
      <c r="AU52">
        <v>85</v>
      </c>
      <c r="AV52">
        <v>25.285714285714285</v>
      </c>
      <c r="AW52">
        <v>1004.3</v>
      </c>
      <c r="AX52">
        <v>1014.4</v>
      </c>
      <c r="AY52">
        <v>1010.1785714285713</v>
      </c>
      <c r="AZ52">
        <v>1.47</v>
      </c>
      <c r="BA52">
        <v>1.8</v>
      </c>
      <c r="BB52">
        <v>1.6642857142857141</v>
      </c>
    </row>
    <row r="53" spans="1:54" x14ac:dyDescent="0.25">
      <c r="A53" s="16" t="s">
        <v>81</v>
      </c>
      <c r="B53" s="26" t="s">
        <v>181</v>
      </c>
      <c r="C53" s="3">
        <v>26.131779999999999</v>
      </c>
      <c r="D53" s="2">
        <v>153.04684</v>
      </c>
      <c r="E53" s="16" t="s">
        <v>107</v>
      </c>
      <c r="F53" s="16" t="s">
        <v>63</v>
      </c>
      <c r="G53" s="16" t="s">
        <v>108</v>
      </c>
      <c r="H53" s="16" t="s">
        <v>53</v>
      </c>
      <c r="I53" s="4">
        <v>42066</v>
      </c>
      <c r="J53" s="5">
        <v>0.95624999999999993</v>
      </c>
      <c r="K53" s="6">
        <f t="shared" si="0"/>
        <v>42066.956250000003</v>
      </c>
      <c r="L53" s="2">
        <v>1</v>
      </c>
      <c r="M53" s="2" t="s">
        <v>60</v>
      </c>
      <c r="O53" s="33" t="s">
        <v>207</v>
      </c>
      <c r="P53" s="7">
        <v>42071</v>
      </c>
      <c r="Q53" s="8">
        <v>0.55902777777777779</v>
      </c>
      <c r="R53" s="6">
        <f t="shared" si="1"/>
        <v>42071.559027777781</v>
      </c>
      <c r="S53" s="6">
        <f t="shared" si="2"/>
        <v>110.46666666667443</v>
      </c>
      <c r="T53" s="2">
        <v>95</v>
      </c>
      <c r="U53" s="2">
        <v>35.299999999999997</v>
      </c>
      <c r="V53" s="2">
        <v>0</v>
      </c>
      <c r="W53" s="2">
        <v>14</v>
      </c>
      <c r="X53" s="2">
        <v>10</v>
      </c>
      <c r="Y53" s="2">
        <v>29.8</v>
      </c>
      <c r="Z53" s="2">
        <v>0.34</v>
      </c>
      <c r="AA53" s="2">
        <v>8.6</v>
      </c>
      <c r="AB53" s="2">
        <v>0.06</v>
      </c>
      <c r="AC53" s="2">
        <v>-1.26</v>
      </c>
      <c r="AD53" s="2">
        <v>2.52</v>
      </c>
      <c r="AE53" s="2">
        <v>12.8</v>
      </c>
      <c r="AF53" s="2">
        <v>4.2</v>
      </c>
      <c r="AG53" s="2">
        <v>13.3</v>
      </c>
      <c r="AH53" s="2">
        <v>6.43</v>
      </c>
      <c r="AI53" s="2">
        <v>0</v>
      </c>
      <c r="AJ53" s="2">
        <v>1</v>
      </c>
      <c r="AK53" s="2">
        <v>0</v>
      </c>
      <c r="AL53" s="2">
        <v>0</v>
      </c>
      <c r="AM53" s="37">
        <v>2.9749999999999996</v>
      </c>
      <c r="AN53">
        <v>23.1</v>
      </c>
      <c r="AO53">
        <v>33.6</v>
      </c>
      <c r="AP53">
        <v>26.35</v>
      </c>
      <c r="AQ53">
        <v>0</v>
      </c>
      <c r="AR53">
        <v>2</v>
      </c>
      <c r="AS53">
        <v>0.2857142857142857</v>
      </c>
      <c r="AT53">
        <v>7</v>
      </c>
      <c r="AU53">
        <v>85</v>
      </c>
      <c r="AV53">
        <v>25.285714285714285</v>
      </c>
      <c r="AW53">
        <v>1004.3</v>
      </c>
      <c r="AX53">
        <v>1014.4</v>
      </c>
      <c r="AY53">
        <v>1010.1785714285713</v>
      </c>
      <c r="AZ53">
        <v>1.47</v>
      </c>
      <c r="BA53">
        <v>1.8</v>
      </c>
      <c r="BB53">
        <v>1.6642857142857141</v>
      </c>
    </row>
    <row r="54" spans="1:54" x14ac:dyDescent="0.25">
      <c r="A54" s="16" t="s">
        <v>82</v>
      </c>
      <c r="B54" s="26" t="s">
        <v>181</v>
      </c>
      <c r="C54" s="3">
        <v>26.127770000000002</v>
      </c>
      <c r="D54" s="2">
        <v>153.04794000000001</v>
      </c>
      <c r="E54" s="16" t="s">
        <v>0</v>
      </c>
      <c r="F54" s="16" t="s">
        <v>64</v>
      </c>
      <c r="G54" s="16" t="s">
        <v>109</v>
      </c>
      <c r="H54" s="16" t="s">
        <v>52</v>
      </c>
      <c r="I54" s="4">
        <v>42066</v>
      </c>
      <c r="J54" s="5">
        <v>0.5180555555555556</v>
      </c>
      <c r="K54" s="6">
        <f t="shared" si="0"/>
        <v>42066.518055555556</v>
      </c>
      <c r="L54" s="2">
        <v>0</v>
      </c>
      <c r="M54" s="2" t="s">
        <v>54</v>
      </c>
      <c r="N54" s="2" t="s">
        <v>110</v>
      </c>
      <c r="O54" s="34" t="s">
        <v>208</v>
      </c>
      <c r="P54" s="7">
        <v>42070</v>
      </c>
      <c r="Q54" s="8">
        <v>0.8652777777777777</v>
      </c>
      <c r="R54" s="6">
        <f t="shared" si="1"/>
        <v>42070.865277777775</v>
      </c>
      <c r="S54" s="6">
        <f t="shared" si="2"/>
        <v>104.33333333325572</v>
      </c>
      <c r="T54" s="2">
        <v>0</v>
      </c>
      <c r="U54" s="2">
        <v>19.600000000000001</v>
      </c>
      <c r="V54" s="2">
        <v>100</v>
      </c>
      <c r="W54" s="2">
        <v>35</v>
      </c>
      <c r="X54" s="2">
        <v>8.1999999999999993</v>
      </c>
      <c r="Y54" s="2">
        <v>10.4</v>
      </c>
      <c r="Z54" s="2">
        <v>0.39</v>
      </c>
      <c r="AA54" s="2">
        <v>-0.6</v>
      </c>
      <c r="AB54" s="2">
        <v>-0.17</v>
      </c>
      <c r="AC54" s="2">
        <v>-0.37</v>
      </c>
      <c r="AD54" s="2">
        <v>0.93</v>
      </c>
      <c r="AE54" s="2">
        <v>7.6</v>
      </c>
      <c r="AF54" s="2">
        <v>8.1999999999999993</v>
      </c>
      <c r="AG54" s="2">
        <v>12.4</v>
      </c>
      <c r="AH54" s="2">
        <v>7.2</v>
      </c>
      <c r="AI54" s="2">
        <v>0</v>
      </c>
      <c r="AJ54" s="2">
        <v>1</v>
      </c>
      <c r="AK54" s="2">
        <v>0</v>
      </c>
      <c r="AL54" s="2">
        <v>0</v>
      </c>
      <c r="AM54" s="37">
        <v>2.9749999999999996</v>
      </c>
      <c r="AN54">
        <v>23.1</v>
      </c>
      <c r="AO54">
        <v>33.6</v>
      </c>
      <c r="AP54">
        <v>26.35</v>
      </c>
      <c r="AQ54">
        <v>0</v>
      </c>
      <c r="AR54">
        <v>2</v>
      </c>
      <c r="AS54">
        <v>0.2857142857142857</v>
      </c>
      <c r="AT54">
        <v>7</v>
      </c>
      <c r="AU54">
        <v>85</v>
      </c>
      <c r="AV54">
        <v>25.285714285714285</v>
      </c>
      <c r="AW54">
        <v>1004.3</v>
      </c>
      <c r="AX54">
        <v>1014.4</v>
      </c>
      <c r="AY54">
        <v>1010.1785714285713</v>
      </c>
      <c r="AZ54">
        <v>1.47</v>
      </c>
      <c r="BA54">
        <v>1.8</v>
      </c>
      <c r="BB54">
        <v>1.6642857142857141</v>
      </c>
    </row>
    <row r="55" spans="1:54" x14ac:dyDescent="0.25">
      <c r="A55" s="16" t="s">
        <v>83</v>
      </c>
      <c r="B55" s="26" t="s">
        <v>181</v>
      </c>
      <c r="C55" s="3">
        <v>26.12321</v>
      </c>
      <c r="D55" s="2">
        <v>153.04911999999999</v>
      </c>
      <c r="E55" s="16" t="s">
        <v>107</v>
      </c>
      <c r="F55" s="16" t="s">
        <v>64</v>
      </c>
      <c r="G55" s="16" t="s">
        <v>109</v>
      </c>
      <c r="H55" s="16" t="s">
        <v>53</v>
      </c>
      <c r="I55" s="4">
        <v>42066</v>
      </c>
      <c r="J55" s="5">
        <v>0.96180555555555547</v>
      </c>
      <c r="K55" s="6">
        <f t="shared" si="0"/>
        <v>42066.961805555555</v>
      </c>
      <c r="L55" s="2">
        <v>1</v>
      </c>
      <c r="M55" s="2" t="s">
        <v>60</v>
      </c>
      <c r="O55" s="33" t="s">
        <v>207</v>
      </c>
      <c r="P55" s="7">
        <v>42071</v>
      </c>
      <c r="Q55" s="8">
        <v>0.56944444444444442</v>
      </c>
      <c r="R55" s="6">
        <f t="shared" si="1"/>
        <v>42071.569444444445</v>
      </c>
      <c r="S55" s="6">
        <f t="shared" si="2"/>
        <v>110.58333333337214</v>
      </c>
      <c r="T55" s="2">
        <v>28.3</v>
      </c>
      <c r="U55" s="2">
        <v>33.299999999999997</v>
      </c>
      <c r="V55" s="2">
        <v>39</v>
      </c>
      <c r="W55" s="2">
        <v>36</v>
      </c>
      <c r="X55" s="2">
        <v>6</v>
      </c>
      <c r="Y55" s="2">
        <v>15.8</v>
      </c>
      <c r="Z55" s="2">
        <v>0.65</v>
      </c>
      <c r="AA55" s="2">
        <v>5.9</v>
      </c>
      <c r="AB55" s="2">
        <v>0.28999999999999998</v>
      </c>
      <c r="AC55" s="2">
        <v>0.12</v>
      </c>
      <c r="AD55" s="2">
        <v>0.45</v>
      </c>
      <c r="AE55" s="2">
        <v>8.6999999999999993</v>
      </c>
      <c r="AF55" s="2">
        <v>4.5999999999999996</v>
      </c>
      <c r="AG55" s="2">
        <v>11.6</v>
      </c>
      <c r="AH55" s="2">
        <v>8</v>
      </c>
      <c r="AI55" s="2">
        <v>0</v>
      </c>
      <c r="AJ55" s="2">
        <v>1</v>
      </c>
      <c r="AK55" s="2">
        <v>0</v>
      </c>
      <c r="AL55" s="2">
        <v>0</v>
      </c>
      <c r="AM55" s="37">
        <v>2.9749999999999996</v>
      </c>
      <c r="AN55">
        <v>23.1</v>
      </c>
      <c r="AO55">
        <v>33.6</v>
      </c>
      <c r="AP55">
        <v>26.35</v>
      </c>
      <c r="AQ55">
        <v>0</v>
      </c>
      <c r="AR55">
        <v>2</v>
      </c>
      <c r="AS55">
        <v>0.2857142857142857</v>
      </c>
      <c r="AT55">
        <v>7</v>
      </c>
      <c r="AU55">
        <v>85</v>
      </c>
      <c r="AV55">
        <v>25.285714285714285</v>
      </c>
      <c r="AW55">
        <v>1004.3</v>
      </c>
      <c r="AX55">
        <v>1014.4</v>
      </c>
      <c r="AY55">
        <v>1010.1785714285713</v>
      </c>
      <c r="AZ55">
        <v>1.47</v>
      </c>
      <c r="BA55">
        <v>1.8</v>
      </c>
      <c r="BB55">
        <v>1.6642857142857141</v>
      </c>
    </row>
    <row r="56" spans="1:54" x14ac:dyDescent="0.25">
      <c r="A56" s="16" t="s">
        <v>84</v>
      </c>
      <c r="B56" s="26" t="s">
        <v>181</v>
      </c>
      <c r="C56" s="3">
        <v>26.1189</v>
      </c>
      <c r="D56" s="2">
        <v>153.05029999999999</v>
      </c>
      <c r="E56" s="16" t="s">
        <v>107</v>
      </c>
      <c r="F56" s="16" t="s">
        <v>64</v>
      </c>
      <c r="G56" s="16" t="s">
        <v>108</v>
      </c>
      <c r="H56" s="16" t="s">
        <v>52</v>
      </c>
      <c r="I56" s="4">
        <v>42066</v>
      </c>
      <c r="J56" s="5">
        <v>0.52847222222222223</v>
      </c>
      <c r="K56" s="6">
        <f t="shared" si="0"/>
        <v>42066.52847222222</v>
      </c>
      <c r="L56" s="2">
        <v>0</v>
      </c>
      <c r="M56" s="2" t="s">
        <v>54</v>
      </c>
      <c r="N56" s="2" t="s">
        <v>112</v>
      </c>
      <c r="O56" s="34" t="s">
        <v>208</v>
      </c>
      <c r="P56" s="7">
        <v>42067</v>
      </c>
      <c r="Q56" s="8">
        <v>0.22013888888888888</v>
      </c>
      <c r="R56" s="6">
        <f t="shared" si="1"/>
        <v>42067.220138888886</v>
      </c>
      <c r="S56" s="6">
        <f t="shared" si="2"/>
        <v>16.599999999976717</v>
      </c>
      <c r="T56" s="2">
        <v>23.4</v>
      </c>
      <c r="U56" s="2">
        <v>27</v>
      </c>
      <c r="V56" s="2">
        <v>30</v>
      </c>
      <c r="W56" s="2">
        <v>13</v>
      </c>
      <c r="X56" s="2">
        <v>4.7</v>
      </c>
      <c r="Y56" s="2">
        <v>19.3</v>
      </c>
      <c r="Z56" s="2">
        <v>1.02</v>
      </c>
      <c r="AA56" s="2">
        <v>4</v>
      </c>
      <c r="AB56" s="2">
        <v>0.42</v>
      </c>
      <c r="AC56" s="2">
        <v>0.51</v>
      </c>
      <c r="AD56" s="2">
        <v>1.02</v>
      </c>
      <c r="AE56" s="2">
        <v>8.6999999999999993</v>
      </c>
      <c r="AF56" s="2">
        <v>4.7</v>
      </c>
      <c r="AG56" s="2">
        <v>10.7</v>
      </c>
      <c r="AH56" s="2">
        <v>8.8000000000000007</v>
      </c>
      <c r="AI56" s="2">
        <v>0</v>
      </c>
      <c r="AJ56" s="2">
        <v>1</v>
      </c>
      <c r="AK56" s="2">
        <v>0</v>
      </c>
      <c r="AL56" s="2">
        <v>0</v>
      </c>
      <c r="AM56" s="37">
        <v>2.9749999999999996</v>
      </c>
      <c r="AN56">
        <v>23.1</v>
      </c>
      <c r="AO56">
        <v>33.6</v>
      </c>
      <c r="AP56">
        <v>26.35</v>
      </c>
      <c r="AQ56">
        <v>0</v>
      </c>
      <c r="AR56">
        <v>2</v>
      </c>
      <c r="AS56">
        <v>0.2857142857142857</v>
      </c>
      <c r="AT56">
        <v>7</v>
      </c>
      <c r="AU56">
        <v>85</v>
      </c>
      <c r="AV56">
        <v>25.285714285714285</v>
      </c>
      <c r="AW56">
        <v>1004.3</v>
      </c>
      <c r="AX56">
        <v>1014.4</v>
      </c>
      <c r="AY56">
        <v>1010.1785714285713</v>
      </c>
      <c r="AZ56">
        <v>1.47</v>
      </c>
      <c r="BA56">
        <v>1.8</v>
      </c>
      <c r="BB56">
        <v>1.6642857142857141</v>
      </c>
    </row>
    <row r="57" spans="1:54" x14ac:dyDescent="0.25">
      <c r="A57" s="16" t="s">
        <v>85</v>
      </c>
      <c r="B57" s="26" t="s">
        <v>181</v>
      </c>
      <c r="C57" s="3">
        <v>26.114460000000001</v>
      </c>
      <c r="D57" s="2">
        <v>153.05144999999999</v>
      </c>
      <c r="E57" s="16" t="s">
        <v>107</v>
      </c>
      <c r="F57" s="16" t="s">
        <v>65</v>
      </c>
      <c r="G57" s="16" t="s">
        <v>109</v>
      </c>
      <c r="H57" s="16" t="s">
        <v>53</v>
      </c>
      <c r="I57" s="4">
        <v>42066</v>
      </c>
      <c r="J57" s="5">
        <v>0.96527777777777779</v>
      </c>
      <c r="K57" s="6">
        <f t="shared" si="0"/>
        <v>42066.965277777781</v>
      </c>
      <c r="L57" s="2">
        <v>1</v>
      </c>
      <c r="M57" s="2" t="s">
        <v>60</v>
      </c>
      <c r="O57" s="33" t="s">
        <v>207</v>
      </c>
      <c r="P57" s="7">
        <v>42071</v>
      </c>
      <c r="Q57" s="8">
        <v>0.57986111111111105</v>
      </c>
      <c r="R57" s="6">
        <f t="shared" si="1"/>
        <v>42071.579861111109</v>
      </c>
      <c r="S57" s="6">
        <f t="shared" si="2"/>
        <v>110.74999999988358</v>
      </c>
      <c r="T57" s="2">
        <v>87.5</v>
      </c>
      <c r="U57" s="2">
        <v>33.299999999999997</v>
      </c>
      <c r="V57" s="2">
        <v>10</v>
      </c>
      <c r="W57" s="2">
        <v>23</v>
      </c>
      <c r="X57" s="2">
        <v>0</v>
      </c>
      <c r="Y57" s="2">
        <v>7.7</v>
      </c>
      <c r="Z57" s="2">
        <v>0.4</v>
      </c>
      <c r="AA57" s="2">
        <v>3.5</v>
      </c>
      <c r="AB57" s="2">
        <v>0.16</v>
      </c>
      <c r="AC57" s="2">
        <v>0.1</v>
      </c>
      <c r="AD57" s="2">
        <v>0.91</v>
      </c>
      <c r="AE57" s="2">
        <v>5.8</v>
      </c>
      <c r="AF57" s="2">
        <v>2.2999999999999998</v>
      </c>
      <c r="AG57" s="2">
        <v>9.93</v>
      </c>
      <c r="AH57" s="2">
        <v>9.6999999999999993</v>
      </c>
      <c r="AI57" s="2">
        <v>0</v>
      </c>
      <c r="AJ57" s="2">
        <v>1</v>
      </c>
      <c r="AK57" s="2">
        <v>0</v>
      </c>
      <c r="AL57" s="2">
        <v>0</v>
      </c>
      <c r="AM57" s="37">
        <v>2.9749999999999996</v>
      </c>
      <c r="AN57">
        <v>23.1</v>
      </c>
      <c r="AO57">
        <v>33.6</v>
      </c>
      <c r="AP57">
        <v>26.35</v>
      </c>
      <c r="AQ57">
        <v>0</v>
      </c>
      <c r="AR57">
        <v>2</v>
      </c>
      <c r="AS57">
        <v>0.2857142857142857</v>
      </c>
      <c r="AT57">
        <v>7</v>
      </c>
      <c r="AU57">
        <v>85</v>
      </c>
      <c r="AV57">
        <v>25.285714285714285</v>
      </c>
      <c r="AW57">
        <v>1004.3</v>
      </c>
      <c r="AX57">
        <v>1014.4</v>
      </c>
      <c r="AY57">
        <v>1010.1785714285713</v>
      </c>
      <c r="AZ57">
        <v>1.47</v>
      </c>
      <c r="BA57">
        <v>1.8</v>
      </c>
      <c r="BB57">
        <v>1.6642857142857141</v>
      </c>
    </row>
    <row r="58" spans="1:54" x14ac:dyDescent="0.25">
      <c r="A58" s="16" t="s">
        <v>86</v>
      </c>
      <c r="B58" s="26" t="s">
        <v>181</v>
      </c>
      <c r="C58" s="3">
        <v>26.110289999999999</v>
      </c>
      <c r="D58" s="2">
        <v>153.05264</v>
      </c>
      <c r="E58" s="16" t="s">
        <v>0</v>
      </c>
      <c r="F58" s="16" t="s">
        <v>64</v>
      </c>
      <c r="G58" s="16" t="s">
        <v>109</v>
      </c>
      <c r="H58" s="16" t="s">
        <v>52</v>
      </c>
      <c r="I58" s="4">
        <v>42066</v>
      </c>
      <c r="J58" s="5">
        <v>0.53819444444444442</v>
      </c>
      <c r="K58" s="6">
        <f t="shared" si="0"/>
        <v>42066.538194444445</v>
      </c>
      <c r="L58" s="2">
        <v>1</v>
      </c>
      <c r="M58" s="2" t="s">
        <v>60</v>
      </c>
      <c r="O58" s="33" t="s">
        <v>207</v>
      </c>
      <c r="P58" s="7">
        <v>42071</v>
      </c>
      <c r="Q58" s="8">
        <v>0.58680555555555558</v>
      </c>
      <c r="R58" s="6">
        <f t="shared" si="1"/>
        <v>42071.586805555555</v>
      </c>
      <c r="S58" s="6">
        <f t="shared" si="2"/>
        <v>121.16666666662786</v>
      </c>
      <c r="T58" s="2">
        <v>3.7</v>
      </c>
      <c r="U58" s="2">
        <v>2.7</v>
      </c>
      <c r="V58" s="2">
        <v>39</v>
      </c>
      <c r="W58" s="2">
        <v>22</v>
      </c>
      <c r="X58" s="2">
        <v>5.8</v>
      </c>
      <c r="Y58" s="2">
        <v>4.8</v>
      </c>
      <c r="Z58" s="2">
        <v>0.27</v>
      </c>
      <c r="AA58" s="2">
        <v>-0.9</v>
      </c>
      <c r="AB58" s="2">
        <v>-0.03</v>
      </c>
      <c r="AC58" s="2">
        <v>0.44</v>
      </c>
      <c r="AD58" s="2">
        <v>1.59</v>
      </c>
      <c r="AE58" s="2">
        <v>4.9000000000000004</v>
      </c>
      <c r="AF58" s="2">
        <v>5.8</v>
      </c>
      <c r="AG58" s="2">
        <v>9.1300000000000008</v>
      </c>
      <c r="AH58" s="2">
        <v>10.5</v>
      </c>
      <c r="AI58" s="2">
        <v>0</v>
      </c>
      <c r="AJ58" s="2">
        <v>1</v>
      </c>
      <c r="AK58" s="2">
        <v>0</v>
      </c>
      <c r="AL58" s="2">
        <v>0</v>
      </c>
      <c r="AM58" s="37">
        <v>2.9749999999999996</v>
      </c>
      <c r="AN58">
        <v>23.1</v>
      </c>
      <c r="AO58">
        <v>33.6</v>
      </c>
      <c r="AP58">
        <v>26.35</v>
      </c>
      <c r="AQ58">
        <v>0</v>
      </c>
      <c r="AR58">
        <v>2</v>
      </c>
      <c r="AS58">
        <v>0.2857142857142857</v>
      </c>
      <c r="AT58">
        <v>7</v>
      </c>
      <c r="AU58">
        <v>85</v>
      </c>
      <c r="AV58">
        <v>25.285714285714285</v>
      </c>
      <c r="AW58">
        <v>1004.3</v>
      </c>
      <c r="AX58">
        <v>1014.4</v>
      </c>
      <c r="AY58">
        <v>1010.1785714285713</v>
      </c>
      <c r="AZ58">
        <v>1.47</v>
      </c>
      <c r="BA58">
        <v>1.8</v>
      </c>
      <c r="BB58">
        <v>1.6642857142857141</v>
      </c>
    </row>
    <row r="59" spans="1:54" x14ac:dyDescent="0.25">
      <c r="A59" s="16" t="s">
        <v>87</v>
      </c>
      <c r="B59" s="26" t="s">
        <v>181</v>
      </c>
      <c r="C59" s="3">
        <v>26.10594</v>
      </c>
      <c r="D59" s="2">
        <v>153.05389</v>
      </c>
      <c r="E59" s="16" t="s">
        <v>107</v>
      </c>
      <c r="F59" s="16" t="s">
        <v>64</v>
      </c>
      <c r="G59" s="16" t="s">
        <v>108</v>
      </c>
      <c r="H59" s="16" t="s">
        <v>53</v>
      </c>
      <c r="I59" s="4">
        <v>42066</v>
      </c>
      <c r="J59" s="5">
        <v>0.97083333333333333</v>
      </c>
      <c r="K59" s="6">
        <f t="shared" si="0"/>
        <v>42066.970833333333</v>
      </c>
      <c r="L59" s="2">
        <v>1</v>
      </c>
      <c r="M59" s="2" t="s">
        <v>60</v>
      </c>
      <c r="O59" s="33" t="s">
        <v>207</v>
      </c>
      <c r="P59" s="7">
        <v>42071</v>
      </c>
      <c r="Q59" s="8">
        <v>0.59583333333333333</v>
      </c>
      <c r="R59" s="6">
        <f t="shared" si="1"/>
        <v>42071.595833333333</v>
      </c>
      <c r="S59" s="6">
        <f t="shared" si="2"/>
        <v>111</v>
      </c>
      <c r="T59" s="2">
        <v>3.3</v>
      </c>
      <c r="U59" s="2">
        <v>18.399999999999999</v>
      </c>
      <c r="V59" s="2">
        <v>50</v>
      </c>
      <c r="W59" s="2">
        <v>27</v>
      </c>
      <c r="X59" s="2">
        <v>8.1999999999999993</v>
      </c>
      <c r="Y59" s="2">
        <v>9.3000000000000007</v>
      </c>
      <c r="Z59" s="2">
        <v>0.4</v>
      </c>
      <c r="AA59" s="2">
        <v>3.6</v>
      </c>
      <c r="AB59" s="2">
        <v>0.13</v>
      </c>
      <c r="AC59" s="2">
        <v>0.15</v>
      </c>
      <c r="AD59" s="2">
        <v>1.98</v>
      </c>
      <c r="AE59" s="2">
        <v>8.3000000000000007</v>
      </c>
      <c r="AF59" s="2">
        <v>4.7</v>
      </c>
      <c r="AG59" s="2">
        <v>8.3000000000000007</v>
      </c>
      <c r="AH59" s="2">
        <v>11.3</v>
      </c>
      <c r="AI59" s="2">
        <v>0</v>
      </c>
      <c r="AJ59" s="2">
        <v>1</v>
      </c>
      <c r="AK59" s="2">
        <v>0</v>
      </c>
      <c r="AL59" s="2">
        <v>0</v>
      </c>
      <c r="AM59" s="37">
        <v>2.9749999999999996</v>
      </c>
      <c r="AN59">
        <v>23.1</v>
      </c>
      <c r="AO59">
        <v>33.6</v>
      </c>
      <c r="AP59">
        <v>26.35</v>
      </c>
      <c r="AQ59">
        <v>0</v>
      </c>
      <c r="AR59">
        <v>2</v>
      </c>
      <c r="AS59">
        <v>0.2857142857142857</v>
      </c>
      <c r="AT59">
        <v>7</v>
      </c>
      <c r="AU59">
        <v>85</v>
      </c>
      <c r="AV59">
        <v>25.285714285714285</v>
      </c>
      <c r="AW59">
        <v>1004.3</v>
      </c>
      <c r="AX59">
        <v>1014.4</v>
      </c>
      <c r="AY59">
        <v>1010.1785714285713</v>
      </c>
      <c r="AZ59">
        <v>1.47</v>
      </c>
      <c r="BA59">
        <v>1.8</v>
      </c>
      <c r="BB59">
        <v>1.6642857142857141</v>
      </c>
    </row>
    <row r="60" spans="1:54" x14ac:dyDescent="0.25">
      <c r="A60" s="16" t="s">
        <v>88</v>
      </c>
      <c r="B60" s="26" t="s">
        <v>181</v>
      </c>
      <c r="C60" s="3">
        <v>26.101749999999999</v>
      </c>
      <c r="D60" s="2">
        <v>153.05512999999999</v>
      </c>
      <c r="E60" s="16" t="s">
        <v>107</v>
      </c>
      <c r="F60" s="16" t="s">
        <v>65</v>
      </c>
      <c r="G60" s="16" t="s">
        <v>109</v>
      </c>
      <c r="H60" s="16" t="s">
        <v>52</v>
      </c>
      <c r="I60" s="4">
        <v>42066</v>
      </c>
      <c r="J60" s="5">
        <v>0.5493055555555556</v>
      </c>
      <c r="K60" s="6">
        <f t="shared" si="0"/>
        <v>42066.549305555556</v>
      </c>
      <c r="L60" s="2">
        <v>1</v>
      </c>
      <c r="M60" s="2" t="s">
        <v>60</v>
      </c>
      <c r="O60" s="33" t="s">
        <v>207</v>
      </c>
      <c r="P60" s="7">
        <v>42071</v>
      </c>
      <c r="Q60" s="8">
        <v>0.60416666666666663</v>
      </c>
      <c r="R60" s="6">
        <f t="shared" si="1"/>
        <v>42071.604166666664</v>
      </c>
      <c r="S60" s="6">
        <f t="shared" si="2"/>
        <v>121.31666666659294</v>
      </c>
      <c r="T60" s="2">
        <v>23.4</v>
      </c>
      <c r="U60" s="2">
        <v>19.399999999999999</v>
      </c>
      <c r="V60" s="2">
        <v>39</v>
      </c>
      <c r="W60" s="2">
        <v>15</v>
      </c>
      <c r="X60" s="2">
        <v>0</v>
      </c>
      <c r="Y60" s="2">
        <v>7.1</v>
      </c>
      <c r="Z60" s="2">
        <v>0.4</v>
      </c>
      <c r="AA60" s="2">
        <v>3.7</v>
      </c>
      <c r="AB60" s="2">
        <v>0.17</v>
      </c>
      <c r="AC60" s="2">
        <v>0.13</v>
      </c>
      <c r="AD60" s="2">
        <v>0.47</v>
      </c>
      <c r="AE60" s="2">
        <v>7.7</v>
      </c>
      <c r="AF60" s="2">
        <v>3</v>
      </c>
      <c r="AG60" s="2">
        <v>7.5</v>
      </c>
      <c r="AH60" s="2">
        <v>12.1</v>
      </c>
      <c r="AI60" s="2">
        <v>0</v>
      </c>
      <c r="AJ60" s="2">
        <v>1</v>
      </c>
      <c r="AK60" s="2">
        <v>0</v>
      </c>
      <c r="AL60" s="2">
        <v>0</v>
      </c>
      <c r="AM60" s="37">
        <v>2.9749999999999996</v>
      </c>
      <c r="AN60">
        <v>23.1</v>
      </c>
      <c r="AO60">
        <v>33.6</v>
      </c>
      <c r="AP60">
        <v>26.35</v>
      </c>
      <c r="AQ60">
        <v>0</v>
      </c>
      <c r="AR60">
        <v>2</v>
      </c>
      <c r="AS60">
        <v>0.2857142857142857</v>
      </c>
      <c r="AT60">
        <v>7</v>
      </c>
      <c r="AU60">
        <v>85</v>
      </c>
      <c r="AV60">
        <v>25.285714285714285</v>
      </c>
      <c r="AW60">
        <v>1004.3</v>
      </c>
      <c r="AX60">
        <v>1014.4</v>
      </c>
      <c r="AY60">
        <v>1010.1785714285713</v>
      </c>
      <c r="AZ60">
        <v>1.47</v>
      </c>
      <c r="BA60">
        <v>1.8</v>
      </c>
      <c r="BB60">
        <v>1.6642857142857141</v>
      </c>
    </row>
    <row r="61" spans="1:54" x14ac:dyDescent="0.25">
      <c r="A61" s="16" t="s">
        <v>89</v>
      </c>
      <c r="B61" s="26" t="s">
        <v>181</v>
      </c>
      <c r="C61" s="3">
        <v>26.097359999999998</v>
      </c>
      <c r="D61" s="2">
        <v>153.05659</v>
      </c>
      <c r="E61" s="16" t="s">
        <v>0</v>
      </c>
      <c r="F61" s="16" t="s">
        <v>65</v>
      </c>
      <c r="G61" s="16" t="s">
        <v>109</v>
      </c>
      <c r="H61" s="16" t="s">
        <v>53</v>
      </c>
      <c r="I61" s="4">
        <v>42066</v>
      </c>
      <c r="J61" s="5">
        <v>0.96875</v>
      </c>
      <c r="K61" s="6">
        <f t="shared" si="0"/>
        <v>42066.96875</v>
      </c>
      <c r="L61" s="2">
        <v>0</v>
      </c>
      <c r="M61" s="2" t="s">
        <v>177</v>
      </c>
      <c r="O61" s="2" t="s">
        <v>209</v>
      </c>
      <c r="P61" s="7">
        <v>42069</v>
      </c>
      <c r="Q61" s="8">
        <v>0.55277777777777781</v>
      </c>
      <c r="R61" s="6">
        <f t="shared" si="1"/>
        <v>42069.552777777775</v>
      </c>
      <c r="S61" s="6">
        <f t="shared" si="2"/>
        <v>62.016666666604578</v>
      </c>
      <c r="T61" s="2">
        <v>0</v>
      </c>
      <c r="U61" s="2">
        <v>33.299999999999997</v>
      </c>
      <c r="V61" s="2">
        <v>244</v>
      </c>
      <c r="W61" s="2">
        <v>34</v>
      </c>
      <c r="X61" s="2">
        <v>8</v>
      </c>
      <c r="Y61" s="2">
        <v>2.6</v>
      </c>
      <c r="Z61" s="2">
        <v>0.02</v>
      </c>
      <c r="AA61" s="2">
        <v>-1.3</v>
      </c>
      <c r="AB61" s="2">
        <v>-0.18</v>
      </c>
      <c r="AC61" s="2">
        <v>-0.25</v>
      </c>
      <c r="AD61" s="2">
        <v>1.1100000000000001</v>
      </c>
      <c r="AE61" s="2">
        <v>6.9</v>
      </c>
      <c r="AF61" s="2">
        <v>8.1999999999999993</v>
      </c>
      <c r="AG61" s="2">
        <v>6.65</v>
      </c>
      <c r="AH61" s="2">
        <v>12.9</v>
      </c>
      <c r="AI61" s="2">
        <v>0</v>
      </c>
      <c r="AJ61" s="2">
        <v>1</v>
      </c>
      <c r="AK61" s="2">
        <v>0</v>
      </c>
      <c r="AL61" s="2">
        <v>1</v>
      </c>
      <c r="AM61" s="37">
        <v>2.9749999999999996</v>
      </c>
      <c r="AN61">
        <v>23.1</v>
      </c>
      <c r="AO61">
        <v>33.6</v>
      </c>
      <c r="AP61">
        <v>26.35</v>
      </c>
      <c r="AQ61">
        <v>0</v>
      </c>
      <c r="AR61">
        <v>2</v>
      </c>
      <c r="AS61">
        <v>0.2857142857142857</v>
      </c>
      <c r="AT61">
        <v>7</v>
      </c>
      <c r="AU61">
        <v>85</v>
      </c>
      <c r="AV61">
        <v>25.285714285714285</v>
      </c>
      <c r="AW61">
        <v>1004.3</v>
      </c>
      <c r="AX61">
        <v>1014.4</v>
      </c>
      <c r="AY61">
        <v>1010.1785714285713</v>
      </c>
      <c r="AZ61">
        <v>1.47</v>
      </c>
      <c r="BA61">
        <v>1.8</v>
      </c>
      <c r="BB61">
        <v>1.6642857142857141</v>
      </c>
    </row>
    <row r="62" spans="1:54" x14ac:dyDescent="0.25">
      <c r="A62" s="16" t="s">
        <v>90</v>
      </c>
      <c r="B62" s="26" t="s">
        <v>181</v>
      </c>
      <c r="C62" s="3">
        <v>26.093060000000001</v>
      </c>
      <c r="D62" s="2">
        <v>153.05781999999999</v>
      </c>
      <c r="E62" s="16" t="s">
        <v>106</v>
      </c>
      <c r="F62" s="16" t="s">
        <v>63</v>
      </c>
      <c r="G62" s="16" t="s">
        <v>108</v>
      </c>
      <c r="H62" s="16" t="s">
        <v>52</v>
      </c>
      <c r="I62" s="4">
        <v>42066</v>
      </c>
      <c r="J62" s="5">
        <v>0.55902777777777779</v>
      </c>
      <c r="K62" s="6">
        <f t="shared" si="0"/>
        <v>42066.559027777781</v>
      </c>
      <c r="L62" s="2">
        <v>0</v>
      </c>
      <c r="M62" s="2" t="s">
        <v>54</v>
      </c>
      <c r="N62" s="2" t="s">
        <v>111</v>
      </c>
      <c r="O62" s="34" t="s">
        <v>208</v>
      </c>
      <c r="P62" s="7">
        <v>42067</v>
      </c>
      <c r="Q62" s="8">
        <v>0.50347222222222221</v>
      </c>
      <c r="R62" s="6">
        <f t="shared" si="1"/>
        <v>42067.503472222219</v>
      </c>
      <c r="S62" s="6">
        <f t="shared" si="2"/>
        <v>22.666666666511446</v>
      </c>
      <c r="T62" s="2">
        <v>35.799999999999997</v>
      </c>
      <c r="U62" s="2">
        <v>40.299999999999997</v>
      </c>
      <c r="V62" s="2">
        <v>0</v>
      </c>
      <c r="W62" s="2">
        <v>16</v>
      </c>
      <c r="X62" s="2">
        <v>4</v>
      </c>
      <c r="Y62" s="2">
        <v>22.3</v>
      </c>
      <c r="Z62" s="2">
        <v>0.74</v>
      </c>
      <c r="AA62" s="2">
        <v>11.9</v>
      </c>
      <c r="AB62" s="2">
        <v>0.35</v>
      </c>
      <c r="AC62" s="2">
        <v>-0.44</v>
      </c>
      <c r="AD62" s="2">
        <v>1.1399999999999999</v>
      </c>
      <c r="AE62" s="2">
        <v>16.3</v>
      </c>
      <c r="AF62" s="2">
        <v>4.4000000000000004</v>
      </c>
      <c r="AG62" s="2">
        <v>5.84</v>
      </c>
      <c r="AH62" s="2">
        <v>13.7</v>
      </c>
      <c r="AI62" s="2">
        <v>1</v>
      </c>
      <c r="AJ62" s="2">
        <v>1</v>
      </c>
      <c r="AK62" s="2">
        <v>0</v>
      </c>
      <c r="AL62" s="2">
        <v>0</v>
      </c>
      <c r="AM62" s="37">
        <v>2.9749999999999996</v>
      </c>
      <c r="AN62">
        <v>23.1</v>
      </c>
      <c r="AO62">
        <v>33.6</v>
      </c>
      <c r="AP62">
        <v>26.35</v>
      </c>
      <c r="AQ62">
        <v>0</v>
      </c>
      <c r="AR62">
        <v>2</v>
      </c>
      <c r="AS62">
        <v>0.2857142857142857</v>
      </c>
      <c r="AT62">
        <v>7</v>
      </c>
      <c r="AU62">
        <v>85</v>
      </c>
      <c r="AV62">
        <v>25.285714285714285</v>
      </c>
      <c r="AW62">
        <v>1004.3</v>
      </c>
      <c r="AX62">
        <v>1014.4</v>
      </c>
      <c r="AY62">
        <v>1010.1785714285713</v>
      </c>
      <c r="AZ62">
        <v>1.47</v>
      </c>
      <c r="BA62">
        <v>1.8</v>
      </c>
      <c r="BB62">
        <v>1.6642857142857141</v>
      </c>
    </row>
    <row r="63" spans="1:54" x14ac:dyDescent="0.25">
      <c r="A63" s="16" t="s">
        <v>91</v>
      </c>
      <c r="B63" s="26" t="s">
        <v>181</v>
      </c>
      <c r="C63" s="3">
        <v>26.088789999999999</v>
      </c>
      <c r="D63" s="2">
        <v>153.05923999999999</v>
      </c>
      <c r="E63" s="16" t="s">
        <v>106</v>
      </c>
      <c r="F63" s="16" t="s">
        <v>65</v>
      </c>
      <c r="G63" s="16" t="s">
        <v>109</v>
      </c>
      <c r="H63" s="16" t="s">
        <v>53</v>
      </c>
      <c r="I63" s="4">
        <v>42066</v>
      </c>
      <c r="J63" s="5">
        <v>0.97916666666666663</v>
      </c>
      <c r="K63" s="6">
        <f t="shared" si="0"/>
        <v>42066.979166666664</v>
      </c>
      <c r="L63" s="2">
        <v>1</v>
      </c>
      <c r="M63" s="2" t="s">
        <v>60</v>
      </c>
      <c r="O63" s="33" t="s">
        <v>207</v>
      </c>
      <c r="P63" s="7">
        <v>42071</v>
      </c>
      <c r="Q63" s="8">
        <v>0.30555555555555552</v>
      </c>
      <c r="R63" s="6">
        <f t="shared" si="1"/>
        <v>42071.305555555555</v>
      </c>
      <c r="S63" s="6">
        <f t="shared" si="2"/>
        <v>103.83333333337214</v>
      </c>
      <c r="T63" s="2">
        <v>22.2</v>
      </c>
      <c r="U63" s="2">
        <v>36.1</v>
      </c>
      <c r="V63" s="2">
        <v>61</v>
      </c>
      <c r="W63" s="2">
        <v>7</v>
      </c>
      <c r="X63" s="2">
        <v>5</v>
      </c>
      <c r="Y63" s="2">
        <v>14.3</v>
      </c>
      <c r="Z63" s="2">
        <v>1.76</v>
      </c>
      <c r="AA63" s="2">
        <v>11.8</v>
      </c>
      <c r="AB63" s="2">
        <v>1.56</v>
      </c>
      <c r="AC63" s="2">
        <v>-0.44</v>
      </c>
      <c r="AD63" s="2">
        <v>2</v>
      </c>
      <c r="AE63" s="2">
        <v>10</v>
      </c>
      <c r="AF63" s="2">
        <v>1.2</v>
      </c>
      <c r="AG63" s="2">
        <v>5</v>
      </c>
      <c r="AH63" s="2">
        <v>14.6</v>
      </c>
      <c r="AI63" s="2">
        <v>1</v>
      </c>
      <c r="AJ63" s="2">
        <v>1</v>
      </c>
      <c r="AK63" s="2">
        <v>0</v>
      </c>
      <c r="AL63" s="2">
        <v>0</v>
      </c>
      <c r="AM63" s="37">
        <v>2.9749999999999996</v>
      </c>
      <c r="AN63">
        <v>23.1</v>
      </c>
      <c r="AO63">
        <v>33.6</v>
      </c>
      <c r="AP63">
        <v>26.35</v>
      </c>
      <c r="AQ63">
        <v>0</v>
      </c>
      <c r="AR63">
        <v>2</v>
      </c>
      <c r="AS63">
        <v>0.2857142857142857</v>
      </c>
      <c r="AT63">
        <v>7</v>
      </c>
      <c r="AU63">
        <v>85</v>
      </c>
      <c r="AV63">
        <v>25.285714285714285</v>
      </c>
      <c r="AW63">
        <v>1004.3</v>
      </c>
      <c r="AX63">
        <v>1014.4</v>
      </c>
      <c r="AY63">
        <v>1010.1785714285713</v>
      </c>
      <c r="AZ63">
        <v>1.47</v>
      </c>
      <c r="BA63">
        <v>1.8</v>
      </c>
      <c r="BB63">
        <v>1.6642857142857141</v>
      </c>
    </row>
    <row r="64" spans="1:54" x14ac:dyDescent="0.25">
      <c r="A64" s="16" t="s">
        <v>92</v>
      </c>
      <c r="B64" s="26" t="s">
        <v>181</v>
      </c>
      <c r="C64" s="3">
        <v>26.083970000000001</v>
      </c>
      <c r="D64" s="2">
        <v>153.06085999999999</v>
      </c>
      <c r="E64" s="16" t="s">
        <v>107</v>
      </c>
      <c r="F64" s="16" t="s">
        <v>64</v>
      </c>
      <c r="G64" s="16" t="s">
        <v>108</v>
      </c>
      <c r="H64" s="16" t="s">
        <v>52</v>
      </c>
      <c r="I64" s="4">
        <v>42066</v>
      </c>
      <c r="J64" s="5">
        <v>0.58194444444444449</v>
      </c>
      <c r="K64" s="6">
        <f t="shared" si="0"/>
        <v>42066.581944444442</v>
      </c>
      <c r="L64" s="2">
        <v>1</v>
      </c>
      <c r="M64" s="2" t="s">
        <v>60</v>
      </c>
      <c r="O64" s="33" t="s">
        <v>207</v>
      </c>
      <c r="P64" s="7">
        <v>42071</v>
      </c>
      <c r="Q64" s="8">
        <v>0.29930555555555555</v>
      </c>
      <c r="R64" s="6">
        <f t="shared" si="1"/>
        <v>42071.299305555556</v>
      </c>
      <c r="S64" s="6">
        <f t="shared" si="2"/>
        <v>113.21666666673264</v>
      </c>
      <c r="T64" s="2">
        <v>33.299999999999997</v>
      </c>
      <c r="U64" s="2">
        <v>42.5</v>
      </c>
      <c r="V64" s="2">
        <v>12</v>
      </c>
      <c r="W64" s="2">
        <v>6</v>
      </c>
      <c r="X64" s="2">
        <v>9</v>
      </c>
      <c r="Y64" s="2">
        <v>10.5</v>
      </c>
      <c r="Z64" s="2">
        <v>0.64</v>
      </c>
      <c r="AA64" s="2">
        <v>3.4</v>
      </c>
      <c r="AB64" s="2">
        <v>0.14000000000000001</v>
      </c>
      <c r="AC64" s="2">
        <v>0.08</v>
      </c>
      <c r="AD64" s="2">
        <v>1.72</v>
      </c>
      <c r="AE64" s="2">
        <v>10</v>
      </c>
      <c r="AF64" s="2">
        <v>6.6</v>
      </c>
      <c r="AG64" s="2">
        <v>4.09</v>
      </c>
      <c r="AH64" s="2">
        <v>15.5</v>
      </c>
      <c r="AI64" s="2">
        <v>1</v>
      </c>
      <c r="AJ64" s="2">
        <v>1</v>
      </c>
      <c r="AK64" s="2">
        <v>0</v>
      </c>
      <c r="AL64" s="2">
        <v>0</v>
      </c>
      <c r="AM64" s="37">
        <v>2.9749999999999996</v>
      </c>
      <c r="AN64">
        <v>23.1</v>
      </c>
      <c r="AO64">
        <v>33.6</v>
      </c>
      <c r="AP64">
        <v>26.35</v>
      </c>
      <c r="AQ64">
        <v>0</v>
      </c>
      <c r="AR64">
        <v>2</v>
      </c>
      <c r="AS64">
        <v>0.2857142857142857</v>
      </c>
      <c r="AT64">
        <v>7</v>
      </c>
      <c r="AU64">
        <v>85</v>
      </c>
      <c r="AV64">
        <v>25.285714285714285</v>
      </c>
      <c r="AW64">
        <v>1004.3</v>
      </c>
      <c r="AX64">
        <v>1014.4</v>
      </c>
      <c r="AY64">
        <v>1010.1785714285713</v>
      </c>
      <c r="AZ64">
        <v>1.47</v>
      </c>
      <c r="BA64">
        <v>1.8</v>
      </c>
      <c r="BB64">
        <v>1.6642857142857141</v>
      </c>
    </row>
    <row r="65" spans="1:54" x14ac:dyDescent="0.25">
      <c r="A65" s="16" t="s">
        <v>93</v>
      </c>
      <c r="B65" s="26" t="s">
        <v>181</v>
      </c>
      <c r="C65" s="3">
        <v>26.079190000000001</v>
      </c>
      <c r="D65" s="2">
        <v>153.06236999999999</v>
      </c>
      <c r="E65" s="16" t="s">
        <v>106</v>
      </c>
      <c r="F65" s="16" t="s">
        <v>63</v>
      </c>
      <c r="G65" s="16" t="s">
        <v>109</v>
      </c>
      <c r="H65" s="16" t="s">
        <v>53</v>
      </c>
      <c r="I65" s="4">
        <v>42066</v>
      </c>
      <c r="J65" s="5">
        <v>0.98263888888888884</v>
      </c>
      <c r="K65" s="6">
        <f t="shared" si="0"/>
        <v>42066.982638888891</v>
      </c>
      <c r="L65" s="2">
        <v>1</v>
      </c>
      <c r="M65" s="2" t="s">
        <v>60</v>
      </c>
      <c r="O65" s="33" t="s">
        <v>207</v>
      </c>
      <c r="P65" s="7">
        <v>42071</v>
      </c>
      <c r="Q65" s="8">
        <v>0.29583333333333334</v>
      </c>
      <c r="R65" s="6">
        <f t="shared" si="1"/>
        <v>42071.29583333333</v>
      </c>
      <c r="S65" s="6">
        <f t="shared" si="2"/>
        <v>103.51666666654637</v>
      </c>
      <c r="T65" s="2">
        <v>85.2</v>
      </c>
      <c r="U65" s="2">
        <v>58.3</v>
      </c>
      <c r="V65" s="2">
        <v>0</v>
      </c>
      <c r="W65" s="2">
        <v>14</v>
      </c>
      <c r="X65" s="2">
        <v>5</v>
      </c>
      <c r="Y65" s="2">
        <v>14.2</v>
      </c>
      <c r="Z65" s="2">
        <v>2.36</v>
      </c>
      <c r="AA65" s="2">
        <v>9.1999999999999993</v>
      </c>
      <c r="AB65" s="2">
        <v>2.06</v>
      </c>
      <c r="AC65" s="2">
        <v>-0.11</v>
      </c>
      <c r="AD65" s="2">
        <v>2.06</v>
      </c>
      <c r="AE65" s="2">
        <v>7.2</v>
      </c>
      <c r="AF65" s="2">
        <v>1.5</v>
      </c>
      <c r="AG65" s="2">
        <v>3.16</v>
      </c>
      <c r="AH65" s="2">
        <v>16.5</v>
      </c>
      <c r="AI65" s="2">
        <v>1</v>
      </c>
      <c r="AJ65" s="2">
        <v>1</v>
      </c>
      <c r="AK65" s="2">
        <v>0</v>
      </c>
      <c r="AL65" s="2">
        <v>0</v>
      </c>
      <c r="AM65" s="37">
        <v>2.9749999999999996</v>
      </c>
      <c r="AN65">
        <v>23.1</v>
      </c>
      <c r="AO65">
        <v>33.6</v>
      </c>
      <c r="AP65">
        <v>26.35</v>
      </c>
      <c r="AQ65">
        <v>0</v>
      </c>
      <c r="AR65">
        <v>2</v>
      </c>
      <c r="AS65">
        <v>0.2857142857142857</v>
      </c>
      <c r="AT65">
        <v>7</v>
      </c>
      <c r="AU65">
        <v>85</v>
      </c>
      <c r="AV65">
        <v>25.285714285714285</v>
      </c>
      <c r="AW65">
        <v>1004.3</v>
      </c>
      <c r="AX65">
        <v>1014.4</v>
      </c>
      <c r="AY65">
        <v>1010.1785714285713</v>
      </c>
      <c r="AZ65">
        <v>1.47</v>
      </c>
      <c r="BA65">
        <v>1.8</v>
      </c>
      <c r="BB65">
        <v>1.6642857142857141</v>
      </c>
    </row>
    <row r="66" spans="1:54" x14ac:dyDescent="0.25">
      <c r="A66" s="16" t="s">
        <v>94</v>
      </c>
      <c r="B66" s="26" t="s">
        <v>181</v>
      </c>
      <c r="C66" s="3">
        <v>26.07452</v>
      </c>
      <c r="D66" s="2">
        <v>153.06388999999999</v>
      </c>
      <c r="E66" s="16" t="s">
        <v>106</v>
      </c>
      <c r="F66" s="16" t="s">
        <v>65</v>
      </c>
      <c r="G66" s="16" t="s">
        <v>109</v>
      </c>
      <c r="H66" s="16" t="s">
        <v>52</v>
      </c>
      <c r="I66" s="4">
        <v>42066</v>
      </c>
      <c r="J66" s="5">
        <v>0.59375</v>
      </c>
      <c r="K66" s="6">
        <f t="shared" si="0"/>
        <v>42066.59375</v>
      </c>
      <c r="L66" s="2">
        <v>0</v>
      </c>
      <c r="M66" s="2" t="s">
        <v>113</v>
      </c>
      <c r="O66" s="32" t="s">
        <v>209</v>
      </c>
      <c r="P66" s="7">
        <v>42070</v>
      </c>
      <c r="Q66" s="8">
        <v>0.57013888888888886</v>
      </c>
      <c r="R66" s="6">
        <f t="shared" si="1"/>
        <v>42070.570138888892</v>
      </c>
      <c r="S66" s="6">
        <f t="shared" si="2"/>
        <v>95.433333333407063</v>
      </c>
      <c r="T66" s="2">
        <v>29.1</v>
      </c>
      <c r="U66" s="2">
        <v>30.6</v>
      </c>
      <c r="V66" s="2">
        <v>25</v>
      </c>
      <c r="W66" s="2">
        <v>33</v>
      </c>
      <c r="X66" s="2">
        <v>5</v>
      </c>
      <c r="Y66" s="2">
        <v>8.8000000000000007</v>
      </c>
      <c r="Z66" s="2">
        <v>1.21</v>
      </c>
      <c r="AA66" s="2">
        <v>6.8</v>
      </c>
      <c r="AB66" s="2">
        <v>1.03</v>
      </c>
      <c r="AC66" s="2">
        <v>-0.01</v>
      </c>
      <c r="AD66" s="2">
        <v>1.03</v>
      </c>
      <c r="AE66" s="2">
        <v>4.9000000000000004</v>
      </c>
      <c r="AF66" s="2">
        <v>4.5999999999999996</v>
      </c>
      <c r="AG66" s="2">
        <v>2.27</v>
      </c>
      <c r="AH66" s="2">
        <v>17.399999999999999</v>
      </c>
      <c r="AI66" s="2">
        <v>1</v>
      </c>
      <c r="AJ66" s="2">
        <v>1</v>
      </c>
      <c r="AK66" s="2">
        <v>0</v>
      </c>
      <c r="AL66" s="2">
        <v>0</v>
      </c>
      <c r="AM66" s="37">
        <v>2.9749999999999996</v>
      </c>
      <c r="AN66">
        <v>23.1</v>
      </c>
      <c r="AO66">
        <v>33.6</v>
      </c>
      <c r="AP66">
        <v>26.35</v>
      </c>
      <c r="AQ66">
        <v>0</v>
      </c>
      <c r="AR66">
        <v>2</v>
      </c>
      <c r="AS66">
        <v>0.2857142857142857</v>
      </c>
      <c r="AT66">
        <v>7</v>
      </c>
      <c r="AU66">
        <v>85</v>
      </c>
      <c r="AV66">
        <v>25.285714285714285</v>
      </c>
      <c r="AW66">
        <v>1004.3</v>
      </c>
      <c r="AX66">
        <v>1014.4</v>
      </c>
      <c r="AY66">
        <v>1010.1785714285713</v>
      </c>
      <c r="AZ66">
        <v>1.47</v>
      </c>
      <c r="BA66">
        <v>1.8</v>
      </c>
      <c r="BB66">
        <v>1.6642857142857141</v>
      </c>
    </row>
    <row r="67" spans="1:54" x14ac:dyDescent="0.25">
      <c r="A67" s="16" t="s">
        <v>95</v>
      </c>
      <c r="B67" s="26" t="s">
        <v>181</v>
      </c>
      <c r="C67" s="3">
        <v>26.067920000000001</v>
      </c>
      <c r="D67" s="2">
        <v>153.06603000000001</v>
      </c>
      <c r="E67" s="16" t="s">
        <v>106</v>
      </c>
      <c r="F67" s="16" t="s">
        <v>65</v>
      </c>
      <c r="G67" s="16" t="s">
        <v>108</v>
      </c>
      <c r="H67" s="16" t="s">
        <v>53</v>
      </c>
      <c r="I67" s="4">
        <v>42066</v>
      </c>
      <c r="J67" s="5">
        <v>0.9916666666666667</v>
      </c>
      <c r="K67" s="6">
        <f t="shared" ref="K67:K130" si="3">I67+J67</f>
        <v>42066.991666666669</v>
      </c>
      <c r="L67" s="2">
        <v>1</v>
      </c>
      <c r="M67" s="2" t="s">
        <v>60</v>
      </c>
      <c r="O67" s="33" t="s">
        <v>207</v>
      </c>
      <c r="P67" s="7">
        <v>42071</v>
      </c>
      <c r="Q67" s="8">
        <v>0.28472222222222221</v>
      </c>
      <c r="R67" s="6">
        <f t="shared" si="1"/>
        <v>42071.284722222219</v>
      </c>
      <c r="S67" s="6">
        <f t="shared" si="2"/>
        <v>103.03333333320916</v>
      </c>
      <c r="T67" s="2">
        <v>17.3</v>
      </c>
      <c r="U67" s="2">
        <v>41</v>
      </c>
      <c r="V67" s="2">
        <v>18</v>
      </c>
      <c r="W67" s="2">
        <v>2</v>
      </c>
      <c r="X67" s="2">
        <v>5</v>
      </c>
      <c r="Y67" s="2">
        <v>33.9</v>
      </c>
      <c r="Z67" s="2">
        <v>1.21</v>
      </c>
      <c r="AA67" s="2">
        <v>17</v>
      </c>
      <c r="AB67" s="2">
        <v>1.04</v>
      </c>
      <c r="AC67" s="2">
        <v>-0.12</v>
      </c>
      <c r="AD67" s="2">
        <v>1.1599999999999999</v>
      </c>
      <c r="AE67" s="2">
        <v>12.5</v>
      </c>
      <c r="AF67" s="2">
        <v>2.5</v>
      </c>
      <c r="AG67" s="2">
        <v>0.99</v>
      </c>
      <c r="AH67" s="2">
        <v>17.8</v>
      </c>
      <c r="AI67" s="2">
        <v>1</v>
      </c>
      <c r="AJ67" s="2">
        <v>1</v>
      </c>
      <c r="AK67" s="2">
        <v>0</v>
      </c>
      <c r="AL67" s="2">
        <v>0</v>
      </c>
      <c r="AM67" s="37">
        <v>2.9749999999999996</v>
      </c>
      <c r="AN67">
        <v>23.1</v>
      </c>
      <c r="AO67">
        <v>33.6</v>
      </c>
      <c r="AP67">
        <v>26.35</v>
      </c>
      <c r="AQ67">
        <v>0</v>
      </c>
      <c r="AR67">
        <v>2</v>
      </c>
      <c r="AS67">
        <v>0.2857142857142857</v>
      </c>
      <c r="AT67">
        <v>7</v>
      </c>
      <c r="AU67">
        <v>85</v>
      </c>
      <c r="AV67">
        <v>25.285714285714285</v>
      </c>
      <c r="AW67">
        <v>1004.3</v>
      </c>
      <c r="AX67">
        <v>1014.4</v>
      </c>
      <c r="AY67">
        <v>1010.1785714285713</v>
      </c>
      <c r="AZ67">
        <v>1.47</v>
      </c>
      <c r="BA67">
        <v>1.8</v>
      </c>
      <c r="BB67">
        <v>1.6642857142857141</v>
      </c>
    </row>
    <row r="68" spans="1:54" x14ac:dyDescent="0.25">
      <c r="A68" s="16" t="s">
        <v>96</v>
      </c>
      <c r="B68" s="26" t="s">
        <v>181</v>
      </c>
      <c r="C68" s="3">
        <v>26.063590000000001</v>
      </c>
      <c r="D68" s="2">
        <v>153.06764999999999</v>
      </c>
      <c r="E68" s="16" t="s">
        <v>107</v>
      </c>
      <c r="F68" s="16" t="s">
        <v>65</v>
      </c>
      <c r="G68" s="16" t="s">
        <v>109</v>
      </c>
      <c r="H68" s="16" t="s">
        <v>52</v>
      </c>
      <c r="I68" s="4">
        <v>42066</v>
      </c>
      <c r="J68" s="5">
        <v>0.6069444444444444</v>
      </c>
      <c r="K68" s="6">
        <f t="shared" si="3"/>
        <v>42066.606944444444</v>
      </c>
      <c r="L68" s="2">
        <v>1</v>
      </c>
      <c r="M68" s="2" t="s">
        <v>60</v>
      </c>
      <c r="O68" s="33" t="s">
        <v>207</v>
      </c>
      <c r="P68" s="7">
        <v>42071</v>
      </c>
      <c r="Q68" s="8">
        <v>0.28055555555555556</v>
      </c>
      <c r="R68" s="6">
        <f t="shared" si="1"/>
        <v>42071.280555555553</v>
      </c>
      <c r="S68" s="6">
        <f t="shared" si="2"/>
        <v>112.16666666662786</v>
      </c>
      <c r="T68" s="2">
        <v>15.2</v>
      </c>
      <c r="U68" s="2">
        <v>23.9</v>
      </c>
      <c r="V68" s="2">
        <v>43</v>
      </c>
      <c r="W68" s="2">
        <v>11</v>
      </c>
      <c r="X68" s="2">
        <v>5</v>
      </c>
      <c r="Y68" s="2">
        <v>18.3</v>
      </c>
      <c r="Z68" s="2">
        <v>1.01</v>
      </c>
      <c r="AA68" s="2">
        <v>6.9</v>
      </c>
      <c r="AB68" s="2">
        <v>0.6</v>
      </c>
      <c r="AC68" s="2">
        <v>-0.93</v>
      </c>
      <c r="AD68" s="2">
        <v>2</v>
      </c>
      <c r="AE68" s="2">
        <v>9.9</v>
      </c>
      <c r="AF68" s="2">
        <v>3</v>
      </c>
      <c r="AG68" s="2">
        <v>0.17</v>
      </c>
      <c r="AH68" s="2">
        <v>17.399999999999999</v>
      </c>
      <c r="AI68" s="2">
        <v>1</v>
      </c>
      <c r="AJ68" s="2">
        <v>1</v>
      </c>
      <c r="AK68" s="2">
        <v>0</v>
      </c>
      <c r="AL68" s="2">
        <v>1</v>
      </c>
      <c r="AM68" s="37">
        <v>2.9749999999999996</v>
      </c>
      <c r="AN68">
        <v>23.1</v>
      </c>
      <c r="AO68">
        <v>33.6</v>
      </c>
      <c r="AP68">
        <v>26.35</v>
      </c>
      <c r="AQ68">
        <v>0</v>
      </c>
      <c r="AR68">
        <v>2</v>
      </c>
      <c r="AS68">
        <v>0.2857142857142857</v>
      </c>
      <c r="AT68">
        <v>7</v>
      </c>
      <c r="AU68">
        <v>85</v>
      </c>
      <c r="AV68">
        <v>25.285714285714285</v>
      </c>
      <c r="AW68">
        <v>1004.3</v>
      </c>
      <c r="AX68">
        <v>1014.4</v>
      </c>
      <c r="AY68">
        <v>1010.1785714285713</v>
      </c>
      <c r="AZ68">
        <v>1.47</v>
      </c>
      <c r="BA68">
        <v>1.8</v>
      </c>
      <c r="BB68">
        <v>1.6642857142857141</v>
      </c>
    </row>
    <row r="69" spans="1:54" x14ac:dyDescent="0.25">
      <c r="A69" s="16" t="s">
        <v>97</v>
      </c>
      <c r="B69" s="26" t="s">
        <v>181</v>
      </c>
      <c r="C69" s="3">
        <v>26.058209999999999</v>
      </c>
      <c r="D69" s="2">
        <v>153.06967</v>
      </c>
      <c r="E69" s="16" t="s">
        <v>0</v>
      </c>
      <c r="F69" s="16" t="s">
        <v>65</v>
      </c>
      <c r="G69" s="16" t="s">
        <v>109</v>
      </c>
      <c r="H69" s="16" t="s">
        <v>53</v>
      </c>
      <c r="I69" s="4">
        <v>42066</v>
      </c>
      <c r="J69" s="5">
        <v>1</v>
      </c>
      <c r="K69" s="6">
        <f t="shared" si="3"/>
        <v>42067</v>
      </c>
      <c r="L69" s="2">
        <v>1</v>
      </c>
      <c r="M69" s="2" t="s">
        <v>60</v>
      </c>
      <c r="O69" s="33" t="s">
        <v>207</v>
      </c>
      <c r="P69" s="7">
        <v>42071</v>
      </c>
      <c r="Q69" s="8">
        <v>0.27569444444444446</v>
      </c>
      <c r="R69" s="6">
        <f t="shared" si="1"/>
        <v>42071.275694444441</v>
      </c>
      <c r="S69" s="6">
        <f t="shared" si="2"/>
        <v>102.6166666665813</v>
      </c>
      <c r="T69" s="2">
        <v>2.5</v>
      </c>
      <c r="U69" s="2">
        <v>21.6</v>
      </c>
      <c r="V69" s="2">
        <v>30</v>
      </c>
      <c r="W69" s="2">
        <v>7</v>
      </c>
      <c r="X69" s="2">
        <v>6.5</v>
      </c>
      <c r="Y69" s="2">
        <v>6.8</v>
      </c>
      <c r="Z69" s="2">
        <v>0.22</v>
      </c>
      <c r="AA69" s="2">
        <v>3.1</v>
      </c>
      <c r="AB69" s="2">
        <v>-7.0000000000000007E-2</v>
      </c>
      <c r="AC69" s="2">
        <v>-0.19</v>
      </c>
      <c r="AD69" s="2">
        <v>0.95</v>
      </c>
      <c r="AE69" s="2">
        <v>10.1</v>
      </c>
      <c r="AF69" s="2">
        <v>9.6</v>
      </c>
      <c r="AG69" s="2">
        <v>0.65</v>
      </c>
      <c r="AH69" s="2">
        <v>16.8</v>
      </c>
      <c r="AI69" s="2">
        <v>1</v>
      </c>
      <c r="AJ69" s="2">
        <v>1</v>
      </c>
      <c r="AK69" s="2">
        <v>0</v>
      </c>
      <c r="AL69" s="2">
        <v>0</v>
      </c>
      <c r="AM69" s="37">
        <v>2.9749999999999996</v>
      </c>
      <c r="AN69">
        <v>23.1</v>
      </c>
      <c r="AO69">
        <v>33.6</v>
      </c>
      <c r="AP69">
        <v>26.35</v>
      </c>
      <c r="AQ69">
        <v>0</v>
      </c>
      <c r="AR69">
        <v>2</v>
      </c>
      <c r="AS69">
        <v>0.2857142857142857</v>
      </c>
      <c r="AT69">
        <v>7</v>
      </c>
      <c r="AU69">
        <v>85</v>
      </c>
      <c r="AV69">
        <v>25.285714285714285</v>
      </c>
      <c r="AW69">
        <v>1004.3</v>
      </c>
      <c r="AX69">
        <v>1014.4</v>
      </c>
      <c r="AY69">
        <v>1010.1785714285713</v>
      </c>
      <c r="AZ69">
        <v>1.47</v>
      </c>
      <c r="BA69">
        <v>1.8</v>
      </c>
      <c r="BB69">
        <v>1.6642857142857141</v>
      </c>
    </row>
    <row r="70" spans="1:54" x14ac:dyDescent="0.25">
      <c r="A70" s="16" t="s">
        <v>98</v>
      </c>
      <c r="B70" s="26" t="s">
        <v>181</v>
      </c>
      <c r="C70" s="3">
        <v>26.052669999999999</v>
      </c>
      <c r="D70" s="2">
        <v>153.07181</v>
      </c>
      <c r="E70" s="16" t="s">
        <v>0</v>
      </c>
      <c r="F70" s="16" t="s">
        <v>65</v>
      </c>
      <c r="G70" s="16" t="s">
        <v>108</v>
      </c>
      <c r="H70" s="16" t="s">
        <v>52</v>
      </c>
      <c r="I70" s="4">
        <v>42066</v>
      </c>
      <c r="J70" s="5">
        <v>0.62083333333333335</v>
      </c>
      <c r="K70" s="6">
        <f t="shared" si="3"/>
        <v>42066.620833333334</v>
      </c>
      <c r="L70" s="2">
        <v>1</v>
      </c>
      <c r="M70" s="2" t="s">
        <v>60</v>
      </c>
      <c r="O70" s="33" t="s">
        <v>207</v>
      </c>
      <c r="P70" s="7">
        <v>42071</v>
      </c>
      <c r="Q70" s="8">
        <v>0.27083333333333331</v>
      </c>
      <c r="R70" s="6">
        <f t="shared" si="1"/>
        <v>42071.270833333336</v>
      </c>
      <c r="S70" s="6">
        <f t="shared" si="2"/>
        <v>111.60000000003492</v>
      </c>
      <c r="T70" s="2">
        <v>0</v>
      </c>
      <c r="U70" s="2">
        <v>26.3</v>
      </c>
      <c r="V70" s="2">
        <v>275</v>
      </c>
      <c r="W70" s="2">
        <v>30</v>
      </c>
      <c r="X70" s="2">
        <v>15</v>
      </c>
      <c r="Y70" s="2">
        <v>6.7</v>
      </c>
      <c r="Z70" s="2">
        <v>0.26</v>
      </c>
      <c r="AA70" s="2">
        <v>-0.7</v>
      </c>
      <c r="AB70" s="2">
        <v>0</v>
      </c>
      <c r="AC70" s="2">
        <v>0.2</v>
      </c>
      <c r="AD70" s="2">
        <v>3.41</v>
      </c>
      <c r="AE70" s="2">
        <v>14.2</v>
      </c>
      <c r="AF70" s="2">
        <v>9.6999999999999993</v>
      </c>
      <c r="AG70" s="2">
        <v>1.57</v>
      </c>
      <c r="AH70" s="2">
        <v>16.399999999999999</v>
      </c>
      <c r="AI70" s="2">
        <v>1</v>
      </c>
      <c r="AJ70" s="2">
        <v>1</v>
      </c>
      <c r="AK70" s="2">
        <v>0</v>
      </c>
      <c r="AL70" s="2">
        <v>0</v>
      </c>
      <c r="AM70" s="37">
        <v>2.9749999999999996</v>
      </c>
      <c r="AN70">
        <v>23.1</v>
      </c>
      <c r="AO70">
        <v>33.6</v>
      </c>
      <c r="AP70">
        <v>26.35</v>
      </c>
      <c r="AQ70">
        <v>0</v>
      </c>
      <c r="AR70">
        <v>2</v>
      </c>
      <c r="AS70">
        <v>0.2857142857142857</v>
      </c>
      <c r="AT70">
        <v>7</v>
      </c>
      <c r="AU70">
        <v>85</v>
      </c>
      <c r="AV70">
        <v>25.285714285714285</v>
      </c>
      <c r="AW70">
        <v>1004.3</v>
      </c>
      <c r="AX70">
        <v>1014.4</v>
      </c>
      <c r="AY70">
        <v>1010.1785714285713</v>
      </c>
      <c r="AZ70">
        <v>1.47</v>
      </c>
      <c r="BA70">
        <v>1.8</v>
      </c>
      <c r="BB70">
        <v>1.6642857142857141</v>
      </c>
    </row>
    <row r="71" spans="1:54" x14ac:dyDescent="0.25">
      <c r="A71" s="16" t="s">
        <v>99</v>
      </c>
      <c r="B71" s="26" t="s">
        <v>181</v>
      </c>
      <c r="C71" s="3">
        <v>26.04861</v>
      </c>
      <c r="D71" s="2">
        <v>153.07326</v>
      </c>
      <c r="E71" s="16" t="s">
        <v>106</v>
      </c>
      <c r="F71" s="16" t="s">
        <v>64</v>
      </c>
      <c r="G71" s="16" t="s">
        <v>108</v>
      </c>
      <c r="H71" s="16" t="s">
        <v>53</v>
      </c>
      <c r="I71" s="4">
        <v>42066</v>
      </c>
      <c r="J71" s="5">
        <v>1.0034722222222221</v>
      </c>
      <c r="K71" s="6">
        <f t="shared" si="3"/>
        <v>42067.003472222219</v>
      </c>
      <c r="L71" s="2">
        <v>1</v>
      </c>
      <c r="M71" s="2" t="s">
        <v>60</v>
      </c>
      <c r="O71" s="33" t="s">
        <v>207</v>
      </c>
      <c r="P71" s="7">
        <v>42071</v>
      </c>
      <c r="Q71" s="8">
        <v>0.2638888888888889</v>
      </c>
      <c r="R71" s="6">
        <f t="shared" si="1"/>
        <v>42071.263888888891</v>
      </c>
      <c r="S71" s="6">
        <f t="shared" si="2"/>
        <v>102.25000000011642</v>
      </c>
      <c r="T71" s="2">
        <v>22.2</v>
      </c>
      <c r="U71" s="2">
        <v>22.8</v>
      </c>
      <c r="V71" s="2">
        <v>30</v>
      </c>
      <c r="W71" s="2">
        <v>4</v>
      </c>
      <c r="X71" s="2">
        <v>10</v>
      </c>
      <c r="Y71" s="2">
        <v>26.1</v>
      </c>
      <c r="Z71" s="2">
        <v>2.5099999999999998</v>
      </c>
      <c r="AA71" s="2">
        <v>12.9</v>
      </c>
      <c r="AB71" s="2">
        <v>2.0099999999999998</v>
      </c>
      <c r="AC71" s="2">
        <v>-1.79</v>
      </c>
      <c r="AD71" s="2">
        <v>3.8</v>
      </c>
      <c r="AE71" s="2">
        <v>11.5</v>
      </c>
      <c r="AF71" s="2">
        <v>1.9</v>
      </c>
      <c r="AG71" s="2">
        <v>0.78</v>
      </c>
      <c r="AH71" s="2">
        <v>16.8</v>
      </c>
      <c r="AI71" s="2">
        <v>1</v>
      </c>
      <c r="AJ71" s="2">
        <v>1</v>
      </c>
      <c r="AK71" s="2">
        <v>0</v>
      </c>
      <c r="AL71" s="2">
        <v>0</v>
      </c>
      <c r="AM71" s="37">
        <v>2.9749999999999996</v>
      </c>
      <c r="AN71">
        <v>23.1</v>
      </c>
      <c r="AO71">
        <v>33.6</v>
      </c>
      <c r="AP71">
        <v>26.35</v>
      </c>
      <c r="AQ71">
        <v>0</v>
      </c>
      <c r="AR71">
        <v>2</v>
      </c>
      <c r="AS71">
        <v>0.2857142857142857</v>
      </c>
      <c r="AT71">
        <v>7</v>
      </c>
      <c r="AU71">
        <v>85</v>
      </c>
      <c r="AV71">
        <v>25.285714285714285</v>
      </c>
      <c r="AW71">
        <v>1004.3</v>
      </c>
      <c r="AX71">
        <v>1014.4</v>
      </c>
      <c r="AY71">
        <v>1010.1785714285713</v>
      </c>
      <c r="AZ71">
        <v>1.47</v>
      </c>
      <c r="BA71">
        <v>1.8</v>
      </c>
      <c r="BB71">
        <v>1.6642857142857141</v>
      </c>
    </row>
    <row r="72" spans="1:54" x14ac:dyDescent="0.25">
      <c r="A72" s="16" t="s">
        <v>100</v>
      </c>
      <c r="B72" s="26" t="s">
        <v>181</v>
      </c>
      <c r="C72" s="3">
        <v>26.043479999999999</v>
      </c>
      <c r="D72" s="2">
        <v>153.07516000000001</v>
      </c>
      <c r="E72" s="16" t="s">
        <v>0</v>
      </c>
      <c r="F72" s="16" t="s">
        <v>64</v>
      </c>
      <c r="G72" s="16" t="s">
        <v>109</v>
      </c>
      <c r="H72" s="16" t="s">
        <v>52</v>
      </c>
      <c r="I72" s="4">
        <v>42066</v>
      </c>
      <c r="J72" s="5">
        <v>0.63194444444444442</v>
      </c>
      <c r="K72" s="6">
        <f t="shared" si="3"/>
        <v>42066.631944444445</v>
      </c>
      <c r="L72" s="2">
        <v>0</v>
      </c>
      <c r="M72" s="2" t="s">
        <v>113</v>
      </c>
      <c r="O72" s="32" t="s">
        <v>209</v>
      </c>
      <c r="P72" s="7">
        <v>42067</v>
      </c>
      <c r="Q72" s="8">
        <v>0.29722222222222222</v>
      </c>
      <c r="R72" s="6">
        <f t="shared" si="1"/>
        <v>42067.297222222223</v>
      </c>
      <c r="S72" s="6">
        <f t="shared" si="2"/>
        <v>15.966666666674428</v>
      </c>
      <c r="T72" s="2">
        <v>0</v>
      </c>
      <c r="U72" s="2">
        <v>34.700000000000003</v>
      </c>
      <c r="V72" s="2">
        <v>296</v>
      </c>
      <c r="W72" s="2">
        <v>35</v>
      </c>
      <c r="X72" s="2">
        <v>17</v>
      </c>
      <c r="Y72" s="2">
        <v>15.2</v>
      </c>
      <c r="Z72" s="2">
        <v>0.52</v>
      </c>
      <c r="AA72" s="2">
        <v>-2.8</v>
      </c>
      <c r="AB72" s="2">
        <v>-7.0000000000000007E-2</v>
      </c>
      <c r="AC72" s="2">
        <v>0.28999999999999998</v>
      </c>
      <c r="AD72" s="2">
        <v>2.1</v>
      </c>
      <c r="AE72" s="2">
        <v>12.4</v>
      </c>
      <c r="AF72" s="2">
        <v>6.2</v>
      </c>
      <c r="AG72" s="2">
        <v>0.2</v>
      </c>
      <c r="AH72" s="2">
        <v>15.8</v>
      </c>
      <c r="AI72" s="2">
        <v>1</v>
      </c>
      <c r="AJ72" s="2">
        <v>1</v>
      </c>
      <c r="AK72" s="2">
        <v>0</v>
      </c>
      <c r="AL72" s="2">
        <v>0</v>
      </c>
      <c r="AM72" s="37">
        <v>2.9749999999999996</v>
      </c>
      <c r="AN72">
        <v>23.1</v>
      </c>
      <c r="AO72">
        <v>33.6</v>
      </c>
      <c r="AP72">
        <v>26.35</v>
      </c>
      <c r="AQ72">
        <v>0</v>
      </c>
      <c r="AR72">
        <v>2</v>
      </c>
      <c r="AS72">
        <v>0.2857142857142857</v>
      </c>
      <c r="AT72">
        <v>7</v>
      </c>
      <c r="AU72">
        <v>85</v>
      </c>
      <c r="AV72">
        <v>25.285714285714285</v>
      </c>
      <c r="AW72">
        <v>1004.3</v>
      </c>
      <c r="AX72">
        <v>1014.4</v>
      </c>
      <c r="AY72">
        <v>1010.1785714285713</v>
      </c>
      <c r="AZ72">
        <v>1.47</v>
      </c>
      <c r="BA72">
        <v>1.8</v>
      </c>
      <c r="BB72">
        <v>1.6642857142857141</v>
      </c>
    </row>
    <row r="73" spans="1:54" x14ac:dyDescent="0.25">
      <c r="A73" s="16" t="s">
        <v>101</v>
      </c>
      <c r="B73" s="26" t="s">
        <v>181</v>
      </c>
      <c r="C73" s="3">
        <v>26.158249999999999</v>
      </c>
      <c r="D73" s="2">
        <v>153.04094000000001</v>
      </c>
      <c r="E73" s="16" t="s">
        <v>107</v>
      </c>
      <c r="F73" s="16" t="s">
        <v>65</v>
      </c>
      <c r="G73" s="16" t="s">
        <v>108</v>
      </c>
      <c r="H73" s="16" t="s">
        <v>53</v>
      </c>
      <c r="I73" s="4">
        <v>42067</v>
      </c>
      <c r="J73" s="5">
        <v>0.8569444444444444</v>
      </c>
      <c r="K73" s="6">
        <f t="shared" si="3"/>
        <v>42067.856944444444</v>
      </c>
      <c r="L73" s="2">
        <v>1</v>
      </c>
      <c r="M73" s="2" t="s">
        <v>60</v>
      </c>
      <c r="O73" s="33" t="s">
        <v>207</v>
      </c>
      <c r="P73" s="7">
        <v>42071</v>
      </c>
      <c r="Q73" s="8">
        <v>0.35069444444444442</v>
      </c>
      <c r="R73" s="6">
        <f t="shared" si="1"/>
        <v>42071.350694444445</v>
      </c>
      <c r="S73" s="6">
        <f t="shared" si="2"/>
        <v>83.850000000034925</v>
      </c>
      <c r="T73" s="2">
        <v>15</v>
      </c>
      <c r="U73" s="2">
        <v>22</v>
      </c>
      <c r="V73" s="2">
        <v>18</v>
      </c>
      <c r="W73" s="2">
        <v>10</v>
      </c>
      <c r="X73" s="2">
        <v>0</v>
      </c>
      <c r="Y73" s="2">
        <v>18</v>
      </c>
      <c r="Z73" s="2">
        <v>0.45</v>
      </c>
      <c r="AA73" s="2">
        <v>5.0999999999999996</v>
      </c>
      <c r="AB73" s="2">
        <v>-0.01</v>
      </c>
      <c r="AC73" s="2">
        <v>-7.0000000000000007E-2</v>
      </c>
      <c r="AD73" s="2">
        <v>1.28</v>
      </c>
      <c r="AE73" s="2">
        <v>9.9</v>
      </c>
      <c r="AF73" s="2">
        <v>4.8</v>
      </c>
      <c r="AG73" s="2">
        <v>12.8</v>
      </c>
      <c r="AH73" s="2">
        <v>1.48</v>
      </c>
      <c r="AI73" s="2">
        <v>1</v>
      </c>
      <c r="AJ73" s="2">
        <v>1</v>
      </c>
      <c r="AK73" s="2">
        <v>0</v>
      </c>
      <c r="AL73" s="2">
        <v>0</v>
      </c>
      <c r="AM73" s="37">
        <v>2.9749999999999996</v>
      </c>
      <c r="AN73">
        <v>23.1</v>
      </c>
      <c r="AO73">
        <v>33.6</v>
      </c>
      <c r="AP73">
        <v>26.35</v>
      </c>
      <c r="AQ73">
        <v>0</v>
      </c>
      <c r="AR73">
        <v>2</v>
      </c>
      <c r="AS73">
        <v>0.2857142857142857</v>
      </c>
      <c r="AT73">
        <v>7</v>
      </c>
      <c r="AU73">
        <v>85</v>
      </c>
      <c r="AV73">
        <v>25.285714285714285</v>
      </c>
      <c r="AW73">
        <v>1004.3</v>
      </c>
      <c r="AX73">
        <v>1014.4</v>
      </c>
      <c r="AY73">
        <v>1010.1785714285713</v>
      </c>
      <c r="AZ73">
        <v>1.47</v>
      </c>
      <c r="BA73">
        <v>1.8</v>
      </c>
      <c r="BB73">
        <v>1.6642857142857141</v>
      </c>
    </row>
    <row r="74" spans="1:54" x14ac:dyDescent="0.25">
      <c r="A74" s="16" t="s">
        <v>102</v>
      </c>
      <c r="B74" s="26" t="s">
        <v>181</v>
      </c>
      <c r="C74" s="3">
        <v>25.153849999999998</v>
      </c>
      <c r="D74" s="2">
        <v>153.04183</v>
      </c>
      <c r="E74" s="16" t="s">
        <v>107</v>
      </c>
      <c r="F74" s="16" t="s">
        <v>65</v>
      </c>
      <c r="G74" s="16" t="s">
        <v>109</v>
      </c>
      <c r="H74" s="16" t="s">
        <v>52</v>
      </c>
      <c r="I74" s="4">
        <v>42067</v>
      </c>
      <c r="J74" s="5">
        <v>0.60763888888888895</v>
      </c>
      <c r="K74" s="6">
        <f t="shared" si="3"/>
        <v>42067.607638888891</v>
      </c>
      <c r="L74" s="2">
        <v>1</v>
      </c>
      <c r="M74" s="2" t="s">
        <v>60</v>
      </c>
      <c r="O74" s="33" t="s">
        <v>207</v>
      </c>
      <c r="P74" s="7">
        <v>42071</v>
      </c>
      <c r="Q74" s="8">
        <v>0.34722222222222227</v>
      </c>
      <c r="R74" s="6">
        <f t="shared" si="1"/>
        <v>42071.347222222219</v>
      </c>
      <c r="S74" s="6">
        <f t="shared" si="2"/>
        <v>89.749999999883585</v>
      </c>
      <c r="T74" s="2">
        <v>5</v>
      </c>
      <c r="U74" s="2">
        <v>20.5</v>
      </c>
      <c r="V74" s="2">
        <v>49</v>
      </c>
      <c r="W74" s="2">
        <v>13</v>
      </c>
      <c r="X74" s="2">
        <v>6</v>
      </c>
      <c r="Y74" s="2">
        <v>15.3</v>
      </c>
      <c r="Z74" s="2">
        <v>0.45</v>
      </c>
      <c r="AA74" s="2">
        <v>4.7</v>
      </c>
      <c r="AB74" s="2">
        <v>7.0000000000000007E-2</v>
      </c>
      <c r="AC74" s="2">
        <v>-0.28999999999999998</v>
      </c>
      <c r="AD74" s="2">
        <v>0.57999999999999996</v>
      </c>
      <c r="AE74" s="2">
        <v>8.9</v>
      </c>
      <c r="AF74" s="2">
        <v>4.2</v>
      </c>
      <c r="AG74" s="2">
        <v>13.5</v>
      </c>
      <c r="AH74" s="2">
        <v>2.3199999999999998</v>
      </c>
      <c r="AI74" s="2">
        <v>1</v>
      </c>
      <c r="AJ74" s="2">
        <v>1</v>
      </c>
      <c r="AK74" s="2">
        <v>0</v>
      </c>
      <c r="AL74" s="2">
        <v>0</v>
      </c>
      <c r="AM74" s="37">
        <v>2.9749999999999996</v>
      </c>
      <c r="AN74">
        <v>23.1</v>
      </c>
      <c r="AO74">
        <v>33.6</v>
      </c>
      <c r="AP74">
        <v>26.35</v>
      </c>
      <c r="AQ74">
        <v>0</v>
      </c>
      <c r="AR74">
        <v>2</v>
      </c>
      <c r="AS74">
        <v>0.2857142857142857</v>
      </c>
      <c r="AT74">
        <v>7</v>
      </c>
      <c r="AU74">
        <v>85</v>
      </c>
      <c r="AV74">
        <v>25.285714285714285</v>
      </c>
      <c r="AW74">
        <v>1004.3</v>
      </c>
      <c r="AX74">
        <v>1014.4</v>
      </c>
      <c r="AY74">
        <v>1010.1785714285713</v>
      </c>
      <c r="AZ74">
        <v>1.47</v>
      </c>
      <c r="BA74">
        <v>1.8</v>
      </c>
      <c r="BB74">
        <v>1.6642857142857141</v>
      </c>
    </row>
    <row r="75" spans="1:54" x14ac:dyDescent="0.25">
      <c r="A75" s="16" t="s">
        <v>103</v>
      </c>
      <c r="B75" s="26" t="s">
        <v>181</v>
      </c>
      <c r="C75" s="3">
        <v>26.149519999999999</v>
      </c>
      <c r="D75" s="2">
        <v>153.04276999999999</v>
      </c>
      <c r="E75" s="16" t="s">
        <v>107</v>
      </c>
      <c r="F75" s="16" t="s">
        <v>65</v>
      </c>
      <c r="G75" s="16" t="s">
        <v>108</v>
      </c>
      <c r="H75" s="16" t="s">
        <v>53</v>
      </c>
      <c r="I75" s="4">
        <v>42067</v>
      </c>
      <c r="J75" s="5">
        <v>0.86458333333333337</v>
      </c>
      <c r="K75" s="6">
        <f t="shared" si="3"/>
        <v>42067.864583333336</v>
      </c>
      <c r="L75" s="2">
        <v>1</v>
      </c>
      <c r="M75" s="2" t="s">
        <v>60</v>
      </c>
      <c r="O75" s="33" t="s">
        <v>207</v>
      </c>
      <c r="P75" s="7">
        <v>42071</v>
      </c>
      <c r="Q75" s="8">
        <v>0.33680555555555558</v>
      </c>
      <c r="R75" s="6">
        <f t="shared" si="1"/>
        <v>42071.336805555555</v>
      </c>
      <c r="S75" s="6">
        <f t="shared" si="2"/>
        <v>83.333333333255723</v>
      </c>
      <c r="T75" s="2">
        <v>10</v>
      </c>
      <c r="U75" s="2">
        <v>30.2</v>
      </c>
      <c r="V75" s="2">
        <v>30</v>
      </c>
      <c r="W75" s="2">
        <v>10</v>
      </c>
      <c r="X75" s="2">
        <v>1</v>
      </c>
      <c r="Y75" s="2">
        <v>22.2</v>
      </c>
      <c r="Z75" s="2">
        <v>0.38</v>
      </c>
      <c r="AA75" s="2">
        <v>6.8</v>
      </c>
      <c r="AB75" s="2">
        <v>0.35</v>
      </c>
      <c r="AC75" s="2">
        <v>0.4</v>
      </c>
      <c r="AD75" s="2">
        <v>1</v>
      </c>
      <c r="AE75" s="2">
        <v>11.1</v>
      </c>
      <c r="AF75" s="2">
        <v>4.3</v>
      </c>
      <c r="AG75" s="2">
        <v>14.3</v>
      </c>
      <c r="AH75" s="2">
        <v>3.1</v>
      </c>
      <c r="AI75" s="2">
        <v>1</v>
      </c>
      <c r="AJ75" s="2">
        <v>1</v>
      </c>
      <c r="AK75" s="2">
        <v>0</v>
      </c>
      <c r="AL75" s="2">
        <v>0</v>
      </c>
      <c r="AM75" s="37">
        <v>2.9749999999999996</v>
      </c>
      <c r="AN75">
        <v>23.1</v>
      </c>
      <c r="AO75">
        <v>33.6</v>
      </c>
      <c r="AP75">
        <v>26.35</v>
      </c>
      <c r="AQ75">
        <v>0</v>
      </c>
      <c r="AR75">
        <v>2</v>
      </c>
      <c r="AS75">
        <v>0.2857142857142857</v>
      </c>
      <c r="AT75">
        <v>7</v>
      </c>
      <c r="AU75">
        <v>85</v>
      </c>
      <c r="AV75">
        <v>25.285714285714285</v>
      </c>
      <c r="AW75">
        <v>1004.3</v>
      </c>
      <c r="AX75">
        <v>1014.4</v>
      </c>
      <c r="AY75">
        <v>1010.1785714285713</v>
      </c>
      <c r="AZ75">
        <v>1.47</v>
      </c>
      <c r="BA75">
        <v>1.8</v>
      </c>
      <c r="BB75">
        <v>1.6642857142857141</v>
      </c>
    </row>
    <row r="76" spans="1:54" x14ac:dyDescent="0.25">
      <c r="A76" s="16" t="s">
        <v>104</v>
      </c>
      <c r="B76" s="26" t="s">
        <v>181</v>
      </c>
      <c r="C76" s="3">
        <v>26.14527</v>
      </c>
      <c r="D76" s="2">
        <v>153.04373000000001</v>
      </c>
      <c r="E76" s="16" t="s">
        <v>0</v>
      </c>
      <c r="F76" s="16" t="s">
        <v>65</v>
      </c>
      <c r="G76" s="16" t="s">
        <v>108</v>
      </c>
      <c r="H76" s="16" t="s">
        <v>52</v>
      </c>
      <c r="I76" s="4">
        <v>42067</v>
      </c>
      <c r="J76" s="5">
        <v>0.59375</v>
      </c>
      <c r="K76" s="6">
        <f t="shared" si="3"/>
        <v>42067.59375</v>
      </c>
      <c r="L76" s="2">
        <v>0</v>
      </c>
      <c r="M76" s="2" t="s">
        <v>177</v>
      </c>
      <c r="O76" s="2" t="s">
        <v>209</v>
      </c>
      <c r="P76" s="7">
        <v>42070</v>
      </c>
      <c r="Q76" s="8">
        <v>0.63888888888888895</v>
      </c>
      <c r="R76" s="6">
        <f t="shared" si="1"/>
        <v>42070.638888888891</v>
      </c>
      <c r="S76" s="6">
        <f t="shared" si="2"/>
        <v>73.083333333372138</v>
      </c>
      <c r="T76" s="2">
        <v>0</v>
      </c>
      <c r="U76" s="2">
        <v>30.4</v>
      </c>
      <c r="V76" s="2">
        <v>400</v>
      </c>
      <c r="W76" s="2">
        <v>10</v>
      </c>
      <c r="X76" s="2">
        <v>6</v>
      </c>
      <c r="Y76" s="2">
        <v>2.5</v>
      </c>
      <c r="Z76" s="2">
        <v>0.08</v>
      </c>
      <c r="AA76" s="2">
        <v>-5.3</v>
      </c>
      <c r="AB76" s="2">
        <v>-0.1</v>
      </c>
      <c r="AC76" s="2">
        <v>0.21</v>
      </c>
      <c r="AD76" s="2">
        <v>0.12</v>
      </c>
      <c r="AE76" s="2">
        <v>10.199999999999999</v>
      </c>
      <c r="AF76" s="2">
        <v>15.5</v>
      </c>
      <c r="AG76" s="2">
        <v>15.2</v>
      </c>
      <c r="AH76" s="2">
        <v>3.89</v>
      </c>
      <c r="AI76" s="2">
        <v>1</v>
      </c>
      <c r="AJ76" s="2">
        <v>1</v>
      </c>
      <c r="AK76" s="2">
        <v>0</v>
      </c>
      <c r="AL76" s="2">
        <v>0</v>
      </c>
      <c r="AM76" s="37">
        <v>2.9749999999999996</v>
      </c>
      <c r="AN76">
        <v>23.1</v>
      </c>
      <c r="AO76">
        <v>33.6</v>
      </c>
      <c r="AP76">
        <v>26.35</v>
      </c>
      <c r="AQ76">
        <v>0</v>
      </c>
      <c r="AR76">
        <v>2</v>
      </c>
      <c r="AS76">
        <v>0.2857142857142857</v>
      </c>
      <c r="AT76">
        <v>7</v>
      </c>
      <c r="AU76">
        <v>85</v>
      </c>
      <c r="AV76">
        <v>25.285714285714285</v>
      </c>
      <c r="AW76">
        <v>1004.3</v>
      </c>
      <c r="AX76">
        <v>1014.4</v>
      </c>
      <c r="AY76">
        <v>1010.1785714285713</v>
      </c>
      <c r="AZ76">
        <v>1.47</v>
      </c>
      <c r="BA76">
        <v>1.8</v>
      </c>
      <c r="BB76">
        <v>1.6642857142857141</v>
      </c>
    </row>
    <row r="77" spans="1:54" x14ac:dyDescent="0.25">
      <c r="A77" s="16" t="s">
        <v>105</v>
      </c>
      <c r="B77" s="26" t="s">
        <v>181</v>
      </c>
      <c r="C77" s="3">
        <v>26.16264</v>
      </c>
      <c r="D77" s="2">
        <v>153.04015999999999</v>
      </c>
      <c r="E77" s="16" t="s">
        <v>0</v>
      </c>
      <c r="F77" s="16" t="s">
        <v>65</v>
      </c>
      <c r="G77" s="16" t="s">
        <v>108</v>
      </c>
      <c r="H77" s="16" t="s">
        <v>53</v>
      </c>
      <c r="I77" s="4">
        <v>42069</v>
      </c>
      <c r="J77" s="5">
        <v>0.79166666666666663</v>
      </c>
      <c r="K77" s="6">
        <f t="shared" si="3"/>
        <v>42069.791666666664</v>
      </c>
      <c r="L77" s="2">
        <v>0</v>
      </c>
      <c r="M77" s="2" t="s">
        <v>54</v>
      </c>
      <c r="N77" s="2" t="s">
        <v>110</v>
      </c>
      <c r="O77" s="34" t="s">
        <v>208</v>
      </c>
      <c r="P77" s="7">
        <v>42070</v>
      </c>
      <c r="Q77" s="8">
        <v>0.15833333333333333</v>
      </c>
      <c r="R77" s="6">
        <f t="shared" si="1"/>
        <v>42070.158333333333</v>
      </c>
      <c r="S77" s="6">
        <f t="shared" si="2"/>
        <v>8.8000000000465661</v>
      </c>
      <c r="T77" s="2">
        <v>0</v>
      </c>
      <c r="U77" s="2">
        <v>21.4</v>
      </c>
      <c r="V77" s="2">
        <v>102</v>
      </c>
      <c r="W77" s="2">
        <v>35</v>
      </c>
      <c r="X77" s="2">
        <v>9</v>
      </c>
      <c r="Y77" s="2">
        <v>9.3000000000000007</v>
      </c>
      <c r="Z77" s="2">
        <v>0.43</v>
      </c>
      <c r="AA77" s="2">
        <v>1.7</v>
      </c>
      <c r="AB77" s="2">
        <v>0.04</v>
      </c>
      <c r="AC77" s="2">
        <v>-0.52</v>
      </c>
      <c r="AD77" s="2">
        <v>1.75</v>
      </c>
      <c r="AE77" s="2">
        <v>10.7</v>
      </c>
      <c r="AF77" s="2">
        <v>9</v>
      </c>
      <c r="AG77" s="2">
        <v>19</v>
      </c>
      <c r="AH77" s="2">
        <v>0.63</v>
      </c>
      <c r="AI77" s="2">
        <v>1</v>
      </c>
      <c r="AJ77" s="2">
        <v>1</v>
      </c>
      <c r="AK77" s="2">
        <v>0</v>
      </c>
      <c r="AL77" s="2">
        <v>0</v>
      </c>
      <c r="AM77" s="37">
        <v>2.9749999999999996</v>
      </c>
      <c r="AN77">
        <v>23.1</v>
      </c>
      <c r="AO77">
        <v>33.6</v>
      </c>
      <c r="AP77">
        <v>26.35</v>
      </c>
      <c r="AQ77">
        <v>0</v>
      </c>
      <c r="AR77">
        <v>2</v>
      </c>
      <c r="AS77">
        <v>0.2857142857142857</v>
      </c>
      <c r="AT77">
        <v>7</v>
      </c>
      <c r="AU77">
        <v>85</v>
      </c>
      <c r="AV77">
        <v>25.285714285714285</v>
      </c>
      <c r="AW77">
        <v>1004.3</v>
      </c>
      <c r="AX77">
        <v>1014.4</v>
      </c>
      <c r="AY77">
        <v>1010.1785714285713</v>
      </c>
      <c r="AZ77">
        <v>1.47</v>
      </c>
      <c r="BA77">
        <v>1.8</v>
      </c>
      <c r="BB77">
        <v>1.6642857142857141</v>
      </c>
    </row>
    <row r="78" spans="1:54" x14ac:dyDescent="0.25">
      <c r="A78" s="16" t="s">
        <v>114</v>
      </c>
      <c r="B78" s="27" t="s">
        <v>141</v>
      </c>
      <c r="C78" s="3">
        <v>27.021930000000001</v>
      </c>
      <c r="D78" s="2">
        <v>153.11123000000001</v>
      </c>
      <c r="E78" s="16" t="s">
        <v>106</v>
      </c>
      <c r="F78" s="16" t="s">
        <v>64</v>
      </c>
      <c r="G78" s="16" t="s">
        <v>109</v>
      </c>
      <c r="H78" s="16" t="s">
        <v>52</v>
      </c>
      <c r="I78" s="7">
        <v>42077</v>
      </c>
      <c r="J78" s="5">
        <v>0.27777777777777779</v>
      </c>
      <c r="K78" s="6">
        <f t="shared" si="3"/>
        <v>42077.277777777781</v>
      </c>
      <c r="L78" s="2">
        <v>1</v>
      </c>
      <c r="M78" s="2" t="s">
        <v>60</v>
      </c>
      <c r="O78" s="33" t="s">
        <v>207</v>
      </c>
      <c r="P78" s="7">
        <v>42082</v>
      </c>
      <c r="Q78" s="8">
        <v>0.4375</v>
      </c>
      <c r="R78" s="6">
        <f t="shared" si="1"/>
        <v>42082.4375</v>
      </c>
      <c r="S78" s="6">
        <f t="shared" si="2"/>
        <v>123.83333333325572</v>
      </c>
      <c r="T78" s="2">
        <v>2.4</v>
      </c>
      <c r="U78" s="2">
        <v>16.899999999999999</v>
      </c>
      <c r="V78" s="2">
        <v>44</v>
      </c>
      <c r="W78" s="2">
        <v>5</v>
      </c>
      <c r="X78" s="2">
        <v>0</v>
      </c>
      <c r="Y78" s="2">
        <v>12.6</v>
      </c>
      <c r="Z78" s="2">
        <v>1.54</v>
      </c>
      <c r="AA78" s="2">
        <v>10.9</v>
      </c>
      <c r="AB78" s="2">
        <v>1.54</v>
      </c>
      <c r="AC78" s="2">
        <v>0.35</v>
      </c>
      <c r="AD78" s="2">
        <v>1.54</v>
      </c>
      <c r="AE78" s="2">
        <v>11.4</v>
      </c>
      <c r="AF78" s="2">
        <v>0.5</v>
      </c>
      <c r="AG78" s="2">
        <v>1.1000000000000001</v>
      </c>
      <c r="AH78" s="2">
        <v>2.5</v>
      </c>
      <c r="AI78" s="2">
        <v>0</v>
      </c>
      <c r="AJ78" s="2">
        <v>1</v>
      </c>
      <c r="AK78" s="2">
        <v>0</v>
      </c>
      <c r="AL78" s="2">
        <v>0</v>
      </c>
      <c r="AM78" s="37">
        <v>3.9000000000000004</v>
      </c>
      <c r="AN78">
        <v>17.600000000000001</v>
      </c>
      <c r="AO78">
        <v>32</v>
      </c>
      <c r="AP78">
        <v>24.107142857142858</v>
      </c>
      <c r="AQ78">
        <v>0</v>
      </c>
      <c r="AR78">
        <v>3.4</v>
      </c>
      <c r="AS78">
        <v>0.48571428571428571</v>
      </c>
      <c r="AT78">
        <v>9</v>
      </c>
      <c r="AU78">
        <v>61</v>
      </c>
      <c r="AV78">
        <v>22.785714285714285</v>
      </c>
      <c r="AW78">
        <v>1006.5</v>
      </c>
      <c r="AX78">
        <v>1016.4</v>
      </c>
      <c r="AY78">
        <v>1012.3000000000001</v>
      </c>
      <c r="AZ78">
        <v>1.23</v>
      </c>
      <c r="BA78">
        <v>2.02</v>
      </c>
      <c r="BB78">
        <v>1.5876923076923075</v>
      </c>
    </row>
    <row r="79" spans="1:54" x14ac:dyDescent="0.25">
      <c r="A79" s="16" t="s">
        <v>115</v>
      </c>
      <c r="B79" s="27" t="s">
        <v>141</v>
      </c>
      <c r="C79" s="3">
        <v>27.017910000000001</v>
      </c>
      <c r="D79" s="2">
        <v>153.10893999999999</v>
      </c>
      <c r="E79" s="16" t="s">
        <v>0</v>
      </c>
      <c r="F79" s="16" t="s">
        <v>64</v>
      </c>
      <c r="G79" s="16" t="s">
        <v>109</v>
      </c>
      <c r="H79" s="16" t="s">
        <v>53</v>
      </c>
      <c r="I79" s="7">
        <v>42077</v>
      </c>
      <c r="J79" s="5">
        <v>0.72916666666666663</v>
      </c>
      <c r="K79" s="6">
        <f t="shared" si="3"/>
        <v>42077.729166666664</v>
      </c>
      <c r="L79" s="2">
        <v>0</v>
      </c>
      <c r="M79" s="2" t="s">
        <v>54</v>
      </c>
      <c r="N79" s="2" t="s">
        <v>1</v>
      </c>
      <c r="O79" s="34" t="s">
        <v>208</v>
      </c>
      <c r="P79" s="7">
        <v>42079</v>
      </c>
      <c r="Q79" s="8">
        <v>0.35416666666666669</v>
      </c>
      <c r="R79" s="6">
        <f t="shared" si="1"/>
        <v>42079.354166666664</v>
      </c>
      <c r="S79" s="6">
        <f t="shared" si="2"/>
        <v>39</v>
      </c>
      <c r="T79" s="2">
        <v>0</v>
      </c>
      <c r="U79" s="2">
        <v>15.5</v>
      </c>
      <c r="V79" s="2">
        <v>3</v>
      </c>
      <c r="W79" s="2">
        <v>38</v>
      </c>
      <c r="X79" s="2">
        <v>12</v>
      </c>
      <c r="Y79" s="2">
        <v>6.5</v>
      </c>
      <c r="Z79" s="2">
        <v>0.39</v>
      </c>
      <c r="AA79" s="2">
        <v>1.2</v>
      </c>
      <c r="AB79" s="2">
        <v>0.12</v>
      </c>
      <c r="AC79" s="2">
        <v>0.41</v>
      </c>
      <c r="AD79" s="2">
        <v>1.9</v>
      </c>
      <c r="AE79" s="2">
        <v>15.1</v>
      </c>
      <c r="AF79" s="2">
        <v>13.9</v>
      </c>
      <c r="AG79" s="2">
        <v>0.3</v>
      </c>
      <c r="AH79" s="2">
        <v>2.9</v>
      </c>
      <c r="AI79" s="2">
        <v>0</v>
      </c>
      <c r="AJ79" s="2">
        <v>1</v>
      </c>
      <c r="AK79" s="2">
        <v>0</v>
      </c>
      <c r="AL79" s="2">
        <v>1</v>
      </c>
      <c r="AM79" s="37">
        <v>3.9000000000000004</v>
      </c>
      <c r="AN79">
        <v>17.600000000000001</v>
      </c>
      <c r="AO79">
        <v>32</v>
      </c>
      <c r="AP79">
        <v>24.107142857142858</v>
      </c>
      <c r="AQ79">
        <v>0</v>
      </c>
      <c r="AR79">
        <v>3.4</v>
      </c>
      <c r="AS79">
        <v>0.48571428571428571</v>
      </c>
      <c r="AT79">
        <v>9</v>
      </c>
      <c r="AU79">
        <v>61</v>
      </c>
      <c r="AV79">
        <v>22.785714285714285</v>
      </c>
      <c r="AW79">
        <v>1006.5</v>
      </c>
      <c r="AX79">
        <v>1016.4</v>
      </c>
      <c r="AY79">
        <v>1012.3000000000001</v>
      </c>
      <c r="AZ79">
        <v>1.23</v>
      </c>
      <c r="BA79">
        <v>2.02</v>
      </c>
      <c r="BB79">
        <v>1.5876923076923075</v>
      </c>
    </row>
    <row r="80" spans="1:54" x14ac:dyDescent="0.25">
      <c r="A80" s="16" t="s">
        <v>116</v>
      </c>
      <c r="B80" s="27" t="s">
        <v>141</v>
      </c>
      <c r="C80" s="3">
        <v>27.013839999999998</v>
      </c>
      <c r="D80" s="2">
        <v>153.10668999999999</v>
      </c>
      <c r="E80" s="16" t="s">
        <v>0</v>
      </c>
      <c r="F80" s="16" t="s">
        <v>65</v>
      </c>
      <c r="G80" s="16" t="s">
        <v>108</v>
      </c>
      <c r="H80" s="16" t="s">
        <v>52</v>
      </c>
      <c r="I80" s="7">
        <v>42077</v>
      </c>
      <c r="J80" s="5">
        <v>0.29166666666666669</v>
      </c>
      <c r="K80" s="6">
        <f t="shared" si="3"/>
        <v>42077.291666666664</v>
      </c>
      <c r="L80" s="2">
        <v>0</v>
      </c>
      <c r="M80" s="2" t="s">
        <v>58</v>
      </c>
      <c r="O80" s="36" t="s">
        <v>211</v>
      </c>
      <c r="P80" s="7">
        <v>42080</v>
      </c>
      <c r="Q80" s="8">
        <v>0.3979166666666667</v>
      </c>
      <c r="R80" s="6">
        <f t="shared" si="1"/>
        <v>42080.397916666669</v>
      </c>
      <c r="S80" s="6">
        <f t="shared" si="2"/>
        <v>74.550000000104774</v>
      </c>
      <c r="T80" s="2">
        <v>0</v>
      </c>
      <c r="U80" s="2">
        <v>0</v>
      </c>
      <c r="V80" s="2">
        <v>1.5</v>
      </c>
      <c r="W80" s="2">
        <v>10</v>
      </c>
      <c r="X80" s="2">
        <v>7</v>
      </c>
      <c r="Y80" s="2">
        <v>-1.3</v>
      </c>
      <c r="Z80" s="2">
        <v>0</v>
      </c>
      <c r="AA80" s="2">
        <v>0.7</v>
      </c>
      <c r="AB80" s="2">
        <v>-0.26</v>
      </c>
      <c r="AC80" s="2">
        <v>-0.56000000000000005</v>
      </c>
      <c r="AD80" s="2">
        <v>0.72</v>
      </c>
      <c r="AE80" s="2">
        <v>9</v>
      </c>
      <c r="AF80" s="2">
        <v>8.3000000000000007</v>
      </c>
      <c r="AG80" s="2">
        <v>0.67</v>
      </c>
      <c r="AH80" s="2">
        <v>2.5</v>
      </c>
      <c r="AI80" s="2">
        <v>0</v>
      </c>
      <c r="AJ80" s="2">
        <v>1</v>
      </c>
      <c r="AK80" s="2">
        <v>0</v>
      </c>
      <c r="AL80" s="2">
        <v>0</v>
      </c>
      <c r="AM80" s="37">
        <v>3.9000000000000004</v>
      </c>
      <c r="AN80">
        <v>17.600000000000001</v>
      </c>
      <c r="AO80">
        <v>32</v>
      </c>
      <c r="AP80">
        <v>24.107142857142858</v>
      </c>
      <c r="AQ80">
        <v>0</v>
      </c>
      <c r="AR80">
        <v>3.4</v>
      </c>
      <c r="AS80">
        <v>0.48571428571428571</v>
      </c>
      <c r="AT80">
        <v>9</v>
      </c>
      <c r="AU80">
        <v>61</v>
      </c>
      <c r="AV80">
        <v>22.785714285714285</v>
      </c>
      <c r="AW80">
        <v>1006.5</v>
      </c>
      <c r="AX80">
        <v>1016.4</v>
      </c>
      <c r="AY80">
        <v>1012.3000000000001</v>
      </c>
      <c r="AZ80">
        <v>1.23</v>
      </c>
      <c r="BA80">
        <v>2.02</v>
      </c>
      <c r="BB80">
        <v>1.5876923076923075</v>
      </c>
    </row>
    <row r="81" spans="1:54" x14ac:dyDescent="0.25">
      <c r="A81" s="16" t="s">
        <v>117</v>
      </c>
      <c r="B81" s="27" t="s">
        <v>141</v>
      </c>
      <c r="C81" s="3">
        <v>27.00958</v>
      </c>
      <c r="D81" s="2">
        <v>15310474</v>
      </c>
      <c r="E81" s="16" t="s">
        <v>0</v>
      </c>
      <c r="F81" s="16" t="s">
        <v>64</v>
      </c>
      <c r="G81" s="16" t="s">
        <v>108</v>
      </c>
      <c r="H81" s="16" t="s">
        <v>53</v>
      </c>
      <c r="I81" s="7">
        <v>42077</v>
      </c>
      <c r="J81" s="5">
        <v>0.73958333333333337</v>
      </c>
      <c r="K81" s="6">
        <f t="shared" si="3"/>
        <v>42077.739583333336</v>
      </c>
      <c r="L81" s="2">
        <v>1</v>
      </c>
      <c r="M81" s="2" t="s">
        <v>176</v>
      </c>
      <c r="O81" s="35" t="s">
        <v>210</v>
      </c>
      <c r="P81" s="7">
        <v>42082</v>
      </c>
      <c r="Q81" s="8">
        <v>0.49305555555555558</v>
      </c>
      <c r="R81" s="6">
        <f t="shared" si="1"/>
        <v>42082.493055555555</v>
      </c>
      <c r="S81" s="6">
        <f t="shared" ref="S81:S134" si="4">(R81-K81)*24</f>
        <v>114.08333333325572</v>
      </c>
      <c r="T81" s="2">
        <v>0</v>
      </c>
      <c r="U81" s="2">
        <v>62.1</v>
      </c>
      <c r="V81" s="2">
        <v>102</v>
      </c>
      <c r="W81" s="2">
        <v>18</v>
      </c>
      <c r="X81" s="2">
        <v>24</v>
      </c>
      <c r="Y81" s="2">
        <v>1.3</v>
      </c>
      <c r="Z81" s="2">
        <v>0.19</v>
      </c>
      <c r="AA81" s="2">
        <v>-0.9</v>
      </c>
      <c r="AB81" s="2">
        <v>-0.45</v>
      </c>
      <c r="AC81" s="2">
        <v>0.35</v>
      </c>
      <c r="AD81" s="2">
        <v>1.28</v>
      </c>
      <c r="AE81" s="2">
        <v>13.3</v>
      </c>
      <c r="AF81" s="2">
        <v>14.2</v>
      </c>
      <c r="AG81" s="2">
        <v>1.58</v>
      </c>
      <c r="AH81" s="2">
        <v>2.5</v>
      </c>
      <c r="AI81" s="2">
        <v>0</v>
      </c>
      <c r="AJ81" s="2">
        <v>1</v>
      </c>
      <c r="AK81" s="2">
        <v>0</v>
      </c>
      <c r="AL81" s="2">
        <v>0</v>
      </c>
      <c r="AM81" s="37">
        <v>3.9000000000000004</v>
      </c>
      <c r="AN81">
        <v>17.600000000000001</v>
      </c>
      <c r="AO81">
        <v>32</v>
      </c>
      <c r="AP81">
        <v>24.107142857142858</v>
      </c>
      <c r="AQ81">
        <v>0</v>
      </c>
      <c r="AR81">
        <v>3.4</v>
      </c>
      <c r="AS81">
        <v>0.48571428571428571</v>
      </c>
      <c r="AT81">
        <v>9</v>
      </c>
      <c r="AU81">
        <v>61</v>
      </c>
      <c r="AV81">
        <v>22.785714285714285</v>
      </c>
      <c r="AW81">
        <v>1006.5</v>
      </c>
      <c r="AX81">
        <v>1016.4</v>
      </c>
      <c r="AY81">
        <v>1012.3000000000001</v>
      </c>
      <c r="AZ81">
        <v>1.23</v>
      </c>
      <c r="BA81">
        <v>2.02</v>
      </c>
      <c r="BB81">
        <v>1.5876923076923075</v>
      </c>
    </row>
    <row r="82" spans="1:54" x14ac:dyDescent="0.25">
      <c r="A82" s="16" t="s">
        <v>118</v>
      </c>
      <c r="B82" s="27" t="s">
        <v>141</v>
      </c>
      <c r="C82" s="3">
        <v>27.005410000000001</v>
      </c>
      <c r="D82" s="2">
        <v>153.10274000000001</v>
      </c>
      <c r="E82" s="16" t="s">
        <v>0</v>
      </c>
      <c r="F82" s="16" t="s">
        <v>64</v>
      </c>
      <c r="G82" s="16" t="s">
        <v>108</v>
      </c>
      <c r="H82" s="16" t="s">
        <v>52</v>
      </c>
      <c r="I82" s="7">
        <v>42077</v>
      </c>
      <c r="J82" s="5">
        <v>0.3</v>
      </c>
      <c r="K82" s="6">
        <f t="shared" si="3"/>
        <v>42077.3</v>
      </c>
      <c r="L82" s="2">
        <v>1</v>
      </c>
      <c r="M82" s="2" t="s">
        <v>176</v>
      </c>
      <c r="O82" s="35" t="s">
        <v>210</v>
      </c>
      <c r="P82" s="7">
        <v>42082</v>
      </c>
      <c r="Q82" s="8">
        <v>0.4916666666666667</v>
      </c>
      <c r="R82" s="6">
        <f t="shared" ref="R82:R134" si="5">P82+Q82</f>
        <v>42082.491666666669</v>
      </c>
      <c r="S82" s="6">
        <f t="shared" si="4"/>
        <v>124.59999999997672</v>
      </c>
      <c r="T82" s="2">
        <v>0</v>
      </c>
      <c r="U82" s="2">
        <v>36.299999999999997</v>
      </c>
      <c r="V82" s="2">
        <v>4.7</v>
      </c>
      <c r="W82" s="2">
        <v>2</v>
      </c>
      <c r="X82" s="2">
        <v>17</v>
      </c>
      <c r="Y82" s="2">
        <v>0.8</v>
      </c>
      <c r="Z82" s="2">
        <v>0.1</v>
      </c>
      <c r="AA82" s="2">
        <v>0.8</v>
      </c>
      <c r="AB82" s="2">
        <v>-0.25</v>
      </c>
      <c r="AC82" s="2">
        <v>-0.67</v>
      </c>
      <c r="AD82" s="2">
        <v>1.57</v>
      </c>
      <c r="AE82" s="2">
        <v>14.5</v>
      </c>
      <c r="AF82" s="2">
        <v>13.7</v>
      </c>
      <c r="AG82" s="2">
        <v>2.2000000000000002</v>
      </c>
      <c r="AH82" s="2">
        <v>2.7</v>
      </c>
      <c r="AI82" s="2">
        <v>0</v>
      </c>
      <c r="AJ82" s="2">
        <v>1</v>
      </c>
      <c r="AK82" s="2">
        <v>0</v>
      </c>
      <c r="AL82" s="2">
        <v>0</v>
      </c>
      <c r="AM82" s="37">
        <v>3.9000000000000004</v>
      </c>
      <c r="AN82">
        <v>17.600000000000001</v>
      </c>
      <c r="AO82">
        <v>32</v>
      </c>
      <c r="AP82">
        <v>24.107142857142858</v>
      </c>
      <c r="AQ82">
        <v>0</v>
      </c>
      <c r="AR82">
        <v>3.4</v>
      </c>
      <c r="AS82">
        <v>0.48571428571428571</v>
      </c>
      <c r="AT82">
        <v>9</v>
      </c>
      <c r="AU82">
        <v>61</v>
      </c>
      <c r="AV82">
        <v>22.785714285714285</v>
      </c>
      <c r="AW82">
        <v>1006.5</v>
      </c>
      <c r="AX82">
        <v>1016.4</v>
      </c>
      <c r="AY82">
        <v>1012.3000000000001</v>
      </c>
      <c r="AZ82">
        <v>1.23</v>
      </c>
      <c r="BA82">
        <v>2.02</v>
      </c>
      <c r="BB82">
        <v>1.5876923076923075</v>
      </c>
    </row>
    <row r="83" spans="1:54" x14ac:dyDescent="0.25">
      <c r="A83" s="16" t="s">
        <v>119</v>
      </c>
      <c r="B83" s="27" t="s">
        <v>141</v>
      </c>
      <c r="C83" s="3">
        <v>27.00103</v>
      </c>
      <c r="D83" s="2">
        <v>153.10077000000001</v>
      </c>
      <c r="E83" s="16" t="s">
        <v>106</v>
      </c>
      <c r="F83" s="16" t="s">
        <v>63</v>
      </c>
      <c r="G83" s="16" t="s">
        <v>108</v>
      </c>
      <c r="H83" s="16" t="s">
        <v>53</v>
      </c>
      <c r="I83" s="7">
        <v>42077</v>
      </c>
      <c r="J83" s="5">
        <v>0.74305555555555547</v>
      </c>
      <c r="K83" s="6">
        <f t="shared" si="3"/>
        <v>42077.743055555555</v>
      </c>
      <c r="L83" s="2">
        <v>1</v>
      </c>
      <c r="M83" s="2" t="s">
        <v>60</v>
      </c>
      <c r="O83" s="33" t="s">
        <v>207</v>
      </c>
      <c r="P83" s="7">
        <v>42082</v>
      </c>
      <c r="Q83" s="8">
        <v>0.49027777777777781</v>
      </c>
      <c r="R83" s="6">
        <f t="shared" si="5"/>
        <v>42082.490277777775</v>
      </c>
      <c r="S83" s="6">
        <f t="shared" si="4"/>
        <v>113.93333333329065</v>
      </c>
      <c r="T83" s="2">
        <v>81.900000000000006</v>
      </c>
      <c r="U83" s="2">
        <v>65</v>
      </c>
      <c r="V83" s="2">
        <v>0</v>
      </c>
      <c r="W83" s="2">
        <v>42</v>
      </c>
      <c r="X83" s="2">
        <v>5</v>
      </c>
      <c r="Y83" s="2">
        <v>15</v>
      </c>
      <c r="Z83" s="2">
        <v>2.82</v>
      </c>
      <c r="AA83" s="2">
        <v>15.9</v>
      </c>
      <c r="AB83" s="2">
        <v>2.54</v>
      </c>
      <c r="AC83" s="2">
        <v>0.76</v>
      </c>
      <c r="AD83" s="2">
        <v>2.54</v>
      </c>
      <c r="AE83" s="2">
        <v>18.2</v>
      </c>
      <c r="AF83" s="2">
        <v>2.2999999999999998</v>
      </c>
      <c r="AG83" s="2">
        <v>3</v>
      </c>
      <c r="AH83" s="2">
        <v>3</v>
      </c>
      <c r="AI83" s="2">
        <v>0</v>
      </c>
      <c r="AJ83" s="2">
        <v>1</v>
      </c>
      <c r="AK83" s="2">
        <v>0</v>
      </c>
      <c r="AL83" s="2">
        <v>0</v>
      </c>
      <c r="AM83" s="37">
        <v>3.9000000000000004</v>
      </c>
      <c r="AN83">
        <v>17.600000000000001</v>
      </c>
      <c r="AO83">
        <v>32</v>
      </c>
      <c r="AP83">
        <v>24.107142857142858</v>
      </c>
      <c r="AQ83">
        <v>0</v>
      </c>
      <c r="AR83">
        <v>3.4</v>
      </c>
      <c r="AS83">
        <v>0.48571428571428571</v>
      </c>
      <c r="AT83">
        <v>9</v>
      </c>
      <c r="AU83">
        <v>61</v>
      </c>
      <c r="AV83">
        <v>22.785714285714285</v>
      </c>
      <c r="AW83">
        <v>1006.5</v>
      </c>
      <c r="AX83">
        <v>1016.4</v>
      </c>
      <c r="AY83">
        <v>1012.3000000000001</v>
      </c>
      <c r="AZ83">
        <v>1.23</v>
      </c>
      <c r="BA83">
        <v>2.02</v>
      </c>
      <c r="BB83">
        <v>1.5876923076923075</v>
      </c>
    </row>
    <row r="84" spans="1:54" x14ac:dyDescent="0.25">
      <c r="A84" s="16" t="s">
        <v>120</v>
      </c>
      <c r="B84" s="27" t="s">
        <v>141</v>
      </c>
      <c r="C84" s="3">
        <v>26.59676</v>
      </c>
      <c r="D84" s="2">
        <v>153.09898999999999</v>
      </c>
      <c r="E84" s="16" t="s">
        <v>106</v>
      </c>
      <c r="F84" s="16" t="s">
        <v>63</v>
      </c>
      <c r="G84" s="16" t="s">
        <v>108</v>
      </c>
      <c r="H84" s="16" t="s">
        <v>52</v>
      </c>
      <c r="I84" s="7">
        <v>42077</v>
      </c>
      <c r="J84" s="5">
        <v>0.30833333333333335</v>
      </c>
      <c r="K84" s="6">
        <f t="shared" si="3"/>
        <v>42077.308333333334</v>
      </c>
      <c r="L84" s="2">
        <v>1</v>
      </c>
      <c r="M84" s="2" t="s">
        <v>60</v>
      </c>
      <c r="O84" s="33" t="s">
        <v>207</v>
      </c>
      <c r="P84" s="7">
        <v>42082</v>
      </c>
      <c r="Q84" s="8">
        <v>0.48749999999999999</v>
      </c>
      <c r="R84" s="6">
        <f t="shared" si="5"/>
        <v>42082.487500000003</v>
      </c>
      <c r="S84" s="6">
        <f t="shared" si="4"/>
        <v>124.30000000004657</v>
      </c>
      <c r="T84" s="2">
        <v>81.900000000000006</v>
      </c>
      <c r="U84" s="2">
        <v>82.6</v>
      </c>
      <c r="V84" s="2">
        <v>0</v>
      </c>
      <c r="W84" s="2">
        <v>50</v>
      </c>
      <c r="X84" s="2">
        <v>3</v>
      </c>
      <c r="Y84" s="2">
        <v>15.4</v>
      </c>
      <c r="Z84" s="2">
        <v>2.34</v>
      </c>
      <c r="AA84" s="2">
        <v>14.7</v>
      </c>
      <c r="AB84" s="2">
        <v>2.0099999999999998</v>
      </c>
      <c r="AC84" s="2">
        <v>0.7</v>
      </c>
      <c r="AD84" s="2">
        <v>2.0099999999999998</v>
      </c>
      <c r="AE84" s="2">
        <v>20.100000000000001</v>
      </c>
      <c r="AF84" s="2">
        <v>5.4</v>
      </c>
      <c r="AG84" s="2">
        <v>3.6</v>
      </c>
      <c r="AH84" s="2">
        <v>3.7</v>
      </c>
      <c r="AI84" s="2">
        <v>0</v>
      </c>
      <c r="AJ84" s="2">
        <v>1</v>
      </c>
      <c r="AK84" s="2">
        <v>0</v>
      </c>
      <c r="AL84" s="2">
        <v>0</v>
      </c>
      <c r="AM84" s="37">
        <v>3.9000000000000004</v>
      </c>
      <c r="AN84">
        <v>17.600000000000001</v>
      </c>
      <c r="AO84">
        <v>32</v>
      </c>
      <c r="AP84">
        <v>24.107142857142858</v>
      </c>
      <c r="AQ84">
        <v>0</v>
      </c>
      <c r="AR84">
        <v>3.4</v>
      </c>
      <c r="AS84">
        <v>0.48571428571428571</v>
      </c>
      <c r="AT84">
        <v>9</v>
      </c>
      <c r="AU84">
        <v>61</v>
      </c>
      <c r="AV84">
        <v>22.785714285714285</v>
      </c>
      <c r="AW84">
        <v>1006.5</v>
      </c>
      <c r="AX84">
        <v>1016.4</v>
      </c>
      <c r="AY84">
        <v>1012.3000000000001</v>
      </c>
      <c r="AZ84">
        <v>1.23</v>
      </c>
      <c r="BA84">
        <v>2.02</v>
      </c>
      <c r="BB84">
        <v>1.5876923076923075</v>
      </c>
    </row>
    <row r="85" spans="1:54" x14ac:dyDescent="0.25">
      <c r="A85" s="16" t="s">
        <v>121</v>
      </c>
      <c r="B85" s="27" t="s">
        <v>141</v>
      </c>
      <c r="C85" s="3">
        <v>26.592600000000001</v>
      </c>
      <c r="D85" s="2">
        <v>153.09727000000001</v>
      </c>
      <c r="E85" s="16" t="s">
        <v>107</v>
      </c>
      <c r="F85" s="16" t="s">
        <v>64</v>
      </c>
      <c r="G85" s="16" t="s">
        <v>109</v>
      </c>
      <c r="H85" s="16" t="s">
        <v>53</v>
      </c>
      <c r="I85" s="7">
        <v>42077</v>
      </c>
      <c r="J85" s="5">
        <v>0.74652777777777779</v>
      </c>
      <c r="K85" s="6">
        <f t="shared" si="3"/>
        <v>42077.746527777781</v>
      </c>
      <c r="L85" s="2">
        <v>0</v>
      </c>
      <c r="M85" s="2" t="s">
        <v>113</v>
      </c>
      <c r="O85" s="32" t="s">
        <v>209</v>
      </c>
      <c r="P85" s="7">
        <v>42078</v>
      </c>
      <c r="Q85" s="8">
        <v>0.53125</v>
      </c>
      <c r="R85" s="6">
        <f t="shared" si="5"/>
        <v>42078.53125</v>
      </c>
      <c r="S85" s="6">
        <f t="shared" si="4"/>
        <v>18.833333333255723</v>
      </c>
      <c r="T85" s="2">
        <v>23.6</v>
      </c>
      <c r="U85" s="2">
        <v>69</v>
      </c>
      <c r="V85" s="2">
        <v>19</v>
      </c>
      <c r="W85" s="2">
        <v>32</v>
      </c>
      <c r="X85" s="2">
        <v>6</v>
      </c>
      <c r="Y85" s="2">
        <v>10.1</v>
      </c>
      <c r="Z85" s="2">
        <v>1.65</v>
      </c>
      <c r="AA85" s="2">
        <v>10.1</v>
      </c>
      <c r="AB85" s="2">
        <v>1.65</v>
      </c>
      <c r="AC85" s="2">
        <v>1.06</v>
      </c>
      <c r="AD85" s="2">
        <v>2.4900000000000002</v>
      </c>
      <c r="AE85" s="2">
        <v>18.8</v>
      </c>
      <c r="AF85" s="2">
        <v>8.6999999999999993</v>
      </c>
      <c r="AG85" s="2">
        <v>2.7</v>
      </c>
      <c r="AH85" s="2">
        <v>4.3</v>
      </c>
      <c r="AI85" s="2">
        <v>0</v>
      </c>
      <c r="AJ85" s="2">
        <v>1</v>
      </c>
      <c r="AK85" s="2">
        <v>0</v>
      </c>
      <c r="AL85" s="2">
        <v>0</v>
      </c>
      <c r="AM85" s="37">
        <v>3.9000000000000004</v>
      </c>
      <c r="AN85">
        <v>17.600000000000001</v>
      </c>
      <c r="AO85">
        <v>32</v>
      </c>
      <c r="AP85">
        <v>24.107142857142858</v>
      </c>
      <c r="AQ85">
        <v>0</v>
      </c>
      <c r="AR85">
        <v>3.4</v>
      </c>
      <c r="AS85">
        <v>0.48571428571428571</v>
      </c>
      <c r="AT85">
        <v>9</v>
      </c>
      <c r="AU85">
        <v>61</v>
      </c>
      <c r="AV85">
        <v>22.785714285714285</v>
      </c>
      <c r="AW85">
        <v>1006.5</v>
      </c>
      <c r="AX85">
        <v>1016.4</v>
      </c>
      <c r="AY85">
        <v>1012.3000000000001</v>
      </c>
      <c r="AZ85">
        <v>1.23</v>
      </c>
      <c r="BA85">
        <v>2.02</v>
      </c>
      <c r="BB85">
        <v>1.5876923076923075</v>
      </c>
    </row>
    <row r="86" spans="1:54" x14ac:dyDescent="0.25">
      <c r="A86" s="16" t="s">
        <v>122</v>
      </c>
      <c r="B86" s="27" t="s">
        <v>141</v>
      </c>
      <c r="C86" s="3">
        <v>26.588149999999999</v>
      </c>
      <c r="D86" s="2">
        <v>153.09565000000001</v>
      </c>
      <c r="E86" s="16" t="s">
        <v>106</v>
      </c>
      <c r="F86" s="16" t="s">
        <v>63</v>
      </c>
      <c r="G86" s="16" t="s">
        <v>108</v>
      </c>
      <c r="H86" s="16" t="s">
        <v>52</v>
      </c>
      <c r="I86" s="7">
        <v>42077</v>
      </c>
      <c r="J86" s="5">
        <v>0.31805555555555554</v>
      </c>
      <c r="K86" s="6">
        <f t="shared" si="3"/>
        <v>42077.318055555559</v>
      </c>
      <c r="L86" s="2">
        <v>1</v>
      </c>
      <c r="M86" s="2" t="s">
        <v>60</v>
      </c>
      <c r="O86" s="33" t="s">
        <v>207</v>
      </c>
      <c r="P86" s="7">
        <v>42082</v>
      </c>
      <c r="Q86" s="8">
        <v>0.48472222222222222</v>
      </c>
      <c r="R86" s="6">
        <f t="shared" si="5"/>
        <v>42082.484722222223</v>
      </c>
      <c r="S86" s="6">
        <f t="shared" si="4"/>
        <v>123.99999999994179</v>
      </c>
      <c r="T86" s="2">
        <v>97.2</v>
      </c>
      <c r="U86" s="2">
        <v>38</v>
      </c>
      <c r="V86" s="2">
        <v>0</v>
      </c>
      <c r="W86" s="2">
        <v>12</v>
      </c>
      <c r="X86" s="2">
        <v>0</v>
      </c>
      <c r="Y86" s="2">
        <v>16</v>
      </c>
      <c r="Z86" s="2">
        <v>1.92</v>
      </c>
      <c r="AA86" s="2">
        <v>16</v>
      </c>
      <c r="AB86" s="2">
        <v>16</v>
      </c>
      <c r="AC86" s="2">
        <v>0.57999999999999996</v>
      </c>
      <c r="AD86" s="2">
        <v>1.92</v>
      </c>
      <c r="AE86" s="2">
        <v>18</v>
      </c>
      <c r="AF86" s="2">
        <v>2</v>
      </c>
      <c r="AG86" s="2">
        <v>1.9</v>
      </c>
      <c r="AH86" s="2">
        <v>5.0999999999999996</v>
      </c>
      <c r="AI86" s="2">
        <v>0</v>
      </c>
      <c r="AJ86" s="2">
        <v>1</v>
      </c>
      <c r="AK86" s="2">
        <v>0</v>
      </c>
      <c r="AL86" s="2">
        <v>1</v>
      </c>
      <c r="AM86" s="37">
        <v>3.9000000000000004</v>
      </c>
      <c r="AN86">
        <v>17.600000000000001</v>
      </c>
      <c r="AO86">
        <v>32</v>
      </c>
      <c r="AP86">
        <v>24.107142857142858</v>
      </c>
      <c r="AQ86">
        <v>0</v>
      </c>
      <c r="AR86">
        <v>3.4</v>
      </c>
      <c r="AS86">
        <v>0.48571428571428571</v>
      </c>
      <c r="AT86">
        <v>9</v>
      </c>
      <c r="AU86">
        <v>61</v>
      </c>
      <c r="AV86">
        <v>22.785714285714285</v>
      </c>
      <c r="AW86">
        <v>1006.5</v>
      </c>
      <c r="AX86">
        <v>1016.4</v>
      </c>
      <c r="AY86">
        <v>1012.3000000000001</v>
      </c>
      <c r="AZ86">
        <v>1.23</v>
      </c>
      <c r="BA86">
        <v>2.02</v>
      </c>
      <c r="BB86">
        <v>1.5876923076923075</v>
      </c>
    </row>
    <row r="87" spans="1:54" x14ac:dyDescent="0.25">
      <c r="A87" s="16" t="s">
        <v>123</v>
      </c>
      <c r="B87" s="27" t="s">
        <v>141</v>
      </c>
      <c r="C87" s="3">
        <v>26.5838</v>
      </c>
      <c r="D87" s="2">
        <v>153.09432000000001</v>
      </c>
      <c r="E87" s="16" t="s">
        <v>107</v>
      </c>
      <c r="F87" s="16" t="s">
        <v>63</v>
      </c>
      <c r="G87" s="16" t="s">
        <v>108</v>
      </c>
      <c r="H87" s="16" t="s">
        <v>53</v>
      </c>
      <c r="I87" s="7">
        <v>42077</v>
      </c>
      <c r="J87" s="5">
        <v>0.75</v>
      </c>
      <c r="K87" s="6">
        <f t="shared" si="3"/>
        <v>42077.75</v>
      </c>
      <c r="L87" s="2">
        <v>0</v>
      </c>
      <c r="M87" s="2" t="s">
        <v>113</v>
      </c>
      <c r="O87" s="32" t="s">
        <v>209</v>
      </c>
      <c r="P87" s="7">
        <v>42079</v>
      </c>
      <c r="Q87" s="8">
        <v>0.39374999999999999</v>
      </c>
      <c r="R87" s="6">
        <f t="shared" si="5"/>
        <v>42079.393750000003</v>
      </c>
      <c r="S87" s="6">
        <f t="shared" si="4"/>
        <v>39.450000000069849</v>
      </c>
      <c r="T87" s="2">
        <v>0</v>
      </c>
      <c r="U87" s="2">
        <v>43.9</v>
      </c>
      <c r="V87" s="2">
        <v>0</v>
      </c>
      <c r="W87" s="2">
        <v>30</v>
      </c>
      <c r="X87" s="2">
        <v>9</v>
      </c>
      <c r="Y87" s="2">
        <v>6.4</v>
      </c>
      <c r="Z87" s="2">
        <v>0.83</v>
      </c>
      <c r="AA87" s="2">
        <v>7.7</v>
      </c>
      <c r="AB87" s="2">
        <v>0.83</v>
      </c>
      <c r="AC87" s="2">
        <v>0.48</v>
      </c>
      <c r="AD87" s="2">
        <v>1.55</v>
      </c>
      <c r="AE87" s="2">
        <v>16.2</v>
      </c>
      <c r="AF87" s="2">
        <v>8.5</v>
      </c>
      <c r="AG87" s="2">
        <v>1.1000000000000001</v>
      </c>
      <c r="AH87" s="2">
        <v>5.9</v>
      </c>
      <c r="AI87" s="2">
        <v>0</v>
      </c>
      <c r="AJ87" s="2">
        <v>1</v>
      </c>
      <c r="AK87" s="2">
        <v>0</v>
      </c>
      <c r="AL87" s="2">
        <v>0</v>
      </c>
      <c r="AM87" s="37">
        <v>3.9000000000000004</v>
      </c>
      <c r="AN87">
        <v>17.600000000000001</v>
      </c>
      <c r="AO87">
        <v>32</v>
      </c>
      <c r="AP87">
        <v>24.107142857142858</v>
      </c>
      <c r="AQ87">
        <v>0</v>
      </c>
      <c r="AR87">
        <v>3.4</v>
      </c>
      <c r="AS87">
        <v>0.48571428571428571</v>
      </c>
      <c r="AT87">
        <v>9</v>
      </c>
      <c r="AU87">
        <v>61</v>
      </c>
      <c r="AV87">
        <v>22.785714285714285</v>
      </c>
      <c r="AW87">
        <v>1006.5</v>
      </c>
      <c r="AX87">
        <v>1016.4</v>
      </c>
      <c r="AY87">
        <v>1012.3000000000001</v>
      </c>
      <c r="AZ87">
        <v>1.23</v>
      </c>
      <c r="BA87">
        <v>2.02</v>
      </c>
      <c r="BB87">
        <v>1.5876923076923075</v>
      </c>
    </row>
    <row r="88" spans="1:54" x14ac:dyDescent="0.25">
      <c r="A88" s="16" t="s">
        <v>124</v>
      </c>
      <c r="B88" s="27" t="s">
        <v>141</v>
      </c>
      <c r="C88" s="3">
        <v>26.57798</v>
      </c>
      <c r="D88" s="2">
        <v>153.09254999999999</v>
      </c>
      <c r="E88" s="16" t="s">
        <v>106</v>
      </c>
      <c r="F88" s="16" t="s">
        <v>65</v>
      </c>
      <c r="G88" s="16" t="s">
        <v>109</v>
      </c>
      <c r="H88" s="16" t="s">
        <v>52</v>
      </c>
      <c r="I88" s="7">
        <v>42077</v>
      </c>
      <c r="J88" s="5">
        <v>0.3298611111111111</v>
      </c>
      <c r="K88" s="6">
        <f t="shared" si="3"/>
        <v>42077.329861111109</v>
      </c>
      <c r="L88" s="2">
        <v>0</v>
      </c>
      <c r="M88" s="2" t="s">
        <v>54</v>
      </c>
      <c r="N88" s="2" t="s">
        <v>1</v>
      </c>
      <c r="O88" s="34" t="s">
        <v>208</v>
      </c>
      <c r="P88" s="7">
        <v>42081</v>
      </c>
      <c r="Q88" s="8">
        <v>0.71527777777777779</v>
      </c>
      <c r="R88" s="6">
        <f t="shared" si="5"/>
        <v>42081.715277777781</v>
      </c>
      <c r="S88" s="6">
        <f t="shared" si="4"/>
        <v>105.25000000011642</v>
      </c>
      <c r="T88" s="2">
        <v>33.299999999999997</v>
      </c>
      <c r="U88" s="2">
        <v>81</v>
      </c>
      <c r="V88" s="2">
        <v>29</v>
      </c>
      <c r="W88" s="2">
        <v>21</v>
      </c>
      <c r="X88" s="2">
        <v>3</v>
      </c>
      <c r="Y88" s="2">
        <v>13.9</v>
      </c>
      <c r="Z88" s="2">
        <v>1.86</v>
      </c>
      <c r="AA88" s="2">
        <v>14.5</v>
      </c>
      <c r="AB88" s="2">
        <v>1.86</v>
      </c>
      <c r="AC88" s="2">
        <v>-0.35</v>
      </c>
      <c r="AD88" s="2">
        <v>1.97</v>
      </c>
      <c r="AE88" s="2">
        <v>15.8</v>
      </c>
      <c r="AF88" s="2">
        <v>1.3</v>
      </c>
      <c r="AG88" s="2">
        <v>0.1</v>
      </c>
      <c r="AH88" s="2">
        <v>6.9</v>
      </c>
      <c r="AI88" s="2">
        <v>0</v>
      </c>
      <c r="AJ88" s="2">
        <v>1</v>
      </c>
      <c r="AK88" s="2">
        <v>0</v>
      </c>
      <c r="AL88" s="2">
        <v>1</v>
      </c>
      <c r="AM88" s="37">
        <v>3.9000000000000004</v>
      </c>
      <c r="AN88">
        <v>17.600000000000001</v>
      </c>
      <c r="AO88">
        <v>32</v>
      </c>
      <c r="AP88">
        <v>24.107142857142858</v>
      </c>
      <c r="AQ88">
        <v>0</v>
      </c>
      <c r="AR88">
        <v>3.4</v>
      </c>
      <c r="AS88">
        <v>0.48571428571428571</v>
      </c>
      <c r="AT88">
        <v>9</v>
      </c>
      <c r="AU88">
        <v>61</v>
      </c>
      <c r="AV88">
        <v>22.785714285714285</v>
      </c>
      <c r="AW88">
        <v>1006.5</v>
      </c>
      <c r="AX88">
        <v>1016.4</v>
      </c>
      <c r="AY88">
        <v>1012.3000000000001</v>
      </c>
      <c r="AZ88">
        <v>1.23</v>
      </c>
      <c r="BA88">
        <v>2.02</v>
      </c>
      <c r="BB88">
        <v>1.5876923076923075</v>
      </c>
    </row>
    <row r="89" spans="1:54" x14ac:dyDescent="0.25">
      <c r="A89" s="16" t="s">
        <v>125</v>
      </c>
      <c r="B89" s="27" t="s">
        <v>141</v>
      </c>
      <c r="C89" s="3">
        <v>26.573599999999999</v>
      </c>
      <c r="D89" s="2">
        <v>153.09141</v>
      </c>
      <c r="E89" s="16" t="s">
        <v>0</v>
      </c>
      <c r="F89" s="16" t="s">
        <v>64</v>
      </c>
      <c r="G89" s="16" t="s">
        <v>109</v>
      </c>
      <c r="H89" s="16" t="s">
        <v>53</v>
      </c>
      <c r="I89" s="7">
        <v>42077</v>
      </c>
      <c r="J89" s="5">
        <v>0.75486111111111109</v>
      </c>
      <c r="K89" s="6">
        <f t="shared" si="3"/>
        <v>42077.754861111112</v>
      </c>
      <c r="L89" s="2">
        <v>1</v>
      </c>
      <c r="M89" s="2" t="s">
        <v>176</v>
      </c>
      <c r="O89" s="35" t="s">
        <v>210</v>
      </c>
      <c r="P89" s="7">
        <v>42082</v>
      </c>
      <c r="Q89" s="8">
        <v>0.47638888888888892</v>
      </c>
      <c r="R89" s="6">
        <f t="shared" si="5"/>
        <v>42082.476388888892</v>
      </c>
      <c r="S89" s="6">
        <f t="shared" si="4"/>
        <v>113.31666666670935</v>
      </c>
      <c r="T89" s="2">
        <v>42.2</v>
      </c>
      <c r="U89" s="2">
        <v>3.7</v>
      </c>
      <c r="V89" s="2">
        <v>500</v>
      </c>
      <c r="W89" s="2">
        <v>100</v>
      </c>
      <c r="X89" s="2">
        <v>5</v>
      </c>
      <c r="Y89" s="2">
        <v>4</v>
      </c>
      <c r="Z89" s="2">
        <v>0.42</v>
      </c>
      <c r="AA89" s="2">
        <v>-1.8</v>
      </c>
      <c r="AB89" s="2">
        <v>-0.25</v>
      </c>
      <c r="AC89" s="2">
        <v>0.45</v>
      </c>
      <c r="AD89" s="2">
        <v>2.39</v>
      </c>
      <c r="AE89" s="2">
        <v>15</v>
      </c>
      <c r="AF89" s="2">
        <v>16.8</v>
      </c>
      <c r="AG89" s="2">
        <v>0.9</v>
      </c>
      <c r="AH89" s="2">
        <v>7.8</v>
      </c>
      <c r="AI89" s="2">
        <v>0</v>
      </c>
      <c r="AJ89" s="2">
        <v>1</v>
      </c>
      <c r="AK89" s="2">
        <v>0</v>
      </c>
      <c r="AL89" s="2">
        <v>0</v>
      </c>
      <c r="AM89" s="37">
        <v>3.9000000000000004</v>
      </c>
      <c r="AN89">
        <v>17.600000000000001</v>
      </c>
      <c r="AO89">
        <v>32</v>
      </c>
      <c r="AP89">
        <v>24.107142857142858</v>
      </c>
      <c r="AQ89">
        <v>0</v>
      </c>
      <c r="AR89">
        <v>3.4</v>
      </c>
      <c r="AS89">
        <v>0.48571428571428571</v>
      </c>
      <c r="AT89">
        <v>9</v>
      </c>
      <c r="AU89">
        <v>61</v>
      </c>
      <c r="AV89">
        <v>22.785714285714285</v>
      </c>
      <c r="AW89">
        <v>1006.5</v>
      </c>
      <c r="AX89">
        <v>1016.4</v>
      </c>
      <c r="AY89">
        <v>1012.3000000000001</v>
      </c>
      <c r="AZ89">
        <v>1.23</v>
      </c>
      <c r="BA89">
        <v>2.02</v>
      </c>
      <c r="BB89">
        <v>1.5876923076923075</v>
      </c>
    </row>
    <row r="90" spans="1:54" x14ac:dyDescent="0.25">
      <c r="A90" s="16" t="s">
        <v>126</v>
      </c>
      <c r="B90" s="27" t="s">
        <v>141</v>
      </c>
      <c r="C90" s="3">
        <v>26.569310000000002</v>
      </c>
      <c r="D90" s="2">
        <v>153.09012000000001</v>
      </c>
      <c r="E90" s="16" t="s">
        <v>0</v>
      </c>
      <c r="F90" s="16" t="s">
        <v>65</v>
      </c>
      <c r="G90" s="16" t="s">
        <v>109</v>
      </c>
      <c r="H90" s="16" t="s">
        <v>52</v>
      </c>
      <c r="I90" s="7">
        <v>42077</v>
      </c>
      <c r="J90" s="5">
        <v>0.34027777777777773</v>
      </c>
      <c r="K90" s="6">
        <f t="shared" si="3"/>
        <v>42077.340277777781</v>
      </c>
      <c r="L90" s="2">
        <v>1</v>
      </c>
      <c r="M90" s="2" t="s">
        <v>176</v>
      </c>
      <c r="O90" s="35" t="s">
        <v>210</v>
      </c>
      <c r="P90" s="7">
        <v>42082</v>
      </c>
      <c r="Q90" s="8">
        <v>0.47361111111111115</v>
      </c>
      <c r="R90" s="6">
        <f t="shared" si="5"/>
        <v>42082.473611111112</v>
      </c>
      <c r="S90" s="6">
        <f t="shared" si="4"/>
        <v>123.19999999995343</v>
      </c>
      <c r="T90" s="2">
        <v>0</v>
      </c>
      <c r="U90" s="2">
        <v>38.700000000000003</v>
      </c>
      <c r="V90" s="2">
        <v>157</v>
      </c>
      <c r="W90" s="2">
        <v>22</v>
      </c>
      <c r="X90" s="2">
        <v>11.5</v>
      </c>
      <c r="Y90" s="2">
        <v>0.2</v>
      </c>
      <c r="Z90" s="2">
        <v>0.08</v>
      </c>
      <c r="AA90" s="2">
        <v>-1.2</v>
      </c>
      <c r="AB90" s="2">
        <v>-0.33</v>
      </c>
      <c r="AC90" s="2">
        <v>0.27</v>
      </c>
      <c r="AD90" s="2">
        <v>1.2</v>
      </c>
      <c r="AE90" s="2">
        <v>10.3</v>
      </c>
      <c r="AF90" s="2">
        <v>11.5</v>
      </c>
      <c r="AG90" s="2">
        <v>1.7</v>
      </c>
      <c r="AH90" s="2">
        <v>8.5</v>
      </c>
      <c r="AI90" s="2">
        <v>0</v>
      </c>
      <c r="AJ90" s="2">
        <v>1</v>
      </c>
      <c r="AK90" s="2">
        <v>0</v>
      </c>
      <c r="AL90" s="2">
        <v>0</v>
      </c>
      <c r="AM90" s="37">
        <v>3.9000000000000004</v>
      </c>
      <c r="AN90">
        <v>17.600000000000001</v>
      </c>
      <c r="AO90">
        <v>32</v>
      </c>
      <c r="AP90">
        <v>24.107142857142858</v>
      </c>
      <c r="AQ90">
        <v>0</v>
      </c>
      <c r="AR90">
        <v>3.4</v>
      </c>
      <c r="AS90">
        <v>0.48571428571428571</v>
      </c>
      <c r="AT90">
        <v>9</v>
      </c>
      <c r="AU90">
        <v>61</v>
      </c>
      <c r="AV90">
        <v>22.785714285714285</v>
      </c>
      <c r="AW90">
        <v>1006.5</v>
      </c>
      <c r="AX90">
        <v>1016.4</v>
      </c>
      <c r="AY90">
        <v>1012.3000000000001</v>
      </c>
      <c r="AZ90">
        <v>1.23</v>
      </c>
      <c r="BA90">
        <v>2.02</v>
      </c>
      <c r="BB90">
        <v>1.5876923076923075</v>
      </c>
    </row>
    <row r="91" spans="1:54" x14ac:dyDescent="0.25">
      <c r="A91" s="16" t="s">
        <v>127</v>
      </c>
      <c r="B91" s="27" t="s">
        <v>141</v>
      </c>
      <c r="C91" s="3">
        <v>26.564879999999999</v>
      </c>
      <c r="D91" s="2">
        <v>153.08874</v>
      </c>
      <c r="E91" s="16" t="s">
        <v>107</v>
      </c>
      <c r="F91" s="16" t="s">
        <v>64</v>
      </c>
      <c r="G91" s="16" t="s">
        <v>108</v>
      </c>
      <c r="H91" s="16" t="s">
        <v>53</v>
      </c>
      <c r="I91" s="7">
        <v>42077</v>
      </c>
      <c r="J91" s="5">
        <v>0.7583333333333333</v>
      </c>
      <c r="K91" s="6">
        <f t="shared" si="3"/>
        <v>42077.758333333331</v>
      </c>
      <c r="L91" s="2">
        <v>0</v>
      </c>
      <c r="M91" s="2" t="s">
        <v>54</v>
      </c>
      <c r="N91" s="2" t="s">
        <v>1</v>
      </c>
      <c r="O91" s="34" t="s">
        <v>208</v>
      </c>
      <c r="P91" s="7">
        <v>42080</v>
      </c>
      <c r="Q91" s="8">
        <v>0.4375</v>
      </c>
      <c r="R91" s="6">
        <f t="shared" si="5"/>
        <v>42080.4375</v>
      </c>
      <c r="S91" s="6">
        <f t="shared" si="4"/>
        <v>64.300000000046566</v>
      </c>
      <c r="T91" s="2">
        <v>51.8</v>
      </c>
      <c r="U91" s="2">
        <v>62.5</v>
      </c>
      <c r="V91" s="2">
        <v>18</v>
      </c>
      <c r="W91" s="2">
        <v>22</v>
      </c>
      <c r="X91" s="2">
        <v>15</v>
      </c>
      <c r="Y91" s="2">
        <v>7.7</v>
      </c>
      <c r="Z91" s="2">
        <v>0.75</v>
      </c>
      <c r="AA91" s="2">
        <v>6.7</v>
      </c>
      <c r="AB91" s="2">
        <v>0.75</v>
      </c>
      <c r="AC91" s="2">
        <v>0.44</v>
      </c>
      <c r="AD91" s="2">
        <v>1.32</v>
      </c>
      <c r="AE91" s="2">
        <v>11.7</v>
      </c>
      <c r="AF91" s="2">
        <v>5</v>
      </c>
      <c r="AG91" s="2">
        <v>2.5</v>
      </c>
      <c r="AH91" s="2">
        <v>9.4</v>
      </c>
      <c r="AI91" s="2">
        <v>0</v>
      </c>
      <c r="AJ91" s="2">
        <v>1</v>
      </c>
      <c r="AK91" s="2">
        <v>0</v>
      </c>
      <c r="AL91" s="2">
        <v>1</v>
      </c>
      <c r="AM91" s="37">
        <v>3.9000000000000004</v>
      </c>
      <c r="AN91">
        <v>17.600000000000001</v>
      </c>
      <c r="AO91">
        <v>32</v>
      </c>
      <c r="AP91">
        <v>24.107142857142858</v>
      </c>
      <c r="AQ91">
        <v>0</v>
      </c>
      <c r="AR91">
        <v>3.4</v>
      </c>
      <c r="AS91">
        <v>0.48571428571428571</v>
      </c>
      <c r="AT91">
        <v>9</v>
      </c>
      <c r="AU91">
        <v>61</v>
      </c>
      <c r="AV91">
        <v>22.785714285714285</v>
      </c>
      <c r="AW91">
        <v>1006.5</v>
      </c>
      <c r="AX91">
        <v>1016.4</v>
      </c>
      <c r="AY91">
        <v>1012.3000000000001</v>
      </c>
      <c r="AZ91">
        <v>1.23</v>
      </c>
      <c r="BA91">
        <v>2.02</v>
      </c>
      <c r="BB91">
        <v>1.5876923076923075</v>
      </c>
    </row>
    <row r="92" spans="1:54" x14ac:dyDescent="0.25">
      <c r="A92" s="16" t="s">
        <v>128</v>
      </c>
      <c r="B92" s="27" t="s">
        <v>141</v>
      </c>
      <c r="C92" s="3">
        <v>26.560500000000001</v>
      </c>
      <c r="D92" s="2">
        <v>153.08739</v>
      </c>
      <c r="E92" s="16" t="s">
        <v>106</v>
      </c>
      <c r="F92" s="16" t="s">
        <v>65</v>
      </c>
      <c r="G92" s="16" t="s">
        <v>109</v>
      </c>
      <c r="H92" s="16" t="s">
        <v>52</v>
      </c>
      <c r="I92" s="7">
        <v>42077</v>
      </c>
      <c r="J92" s="5">
        <v>0.34722222222222227</v>
      </c>
      <c r="K92" s="6">
        <f t="shared" si="3"/>
        <v>42077.347222222219</v>
      </c>
      <c r="L92" s="2">
        <v>0</v>
      </c>
      <c r="M92" s="2" t="s">
        <v>54</v>
      </c>
      <c r="N92" s="2" t="s">
        <v>1</v>
      </c>
      <c r="O92" s="34" t="s">
        <v>208</v>
      </c>
      <c r="P92" s="7">
        <v>42078</v>
      </c>
      <c r="Q92" s="8">
        <v>0.3972222222222222</v>
      </c>
      <c r="R92" s="6">
        <f t="shared" si="5"/>
        <v>42078.397222222222</v>
      </c>
      <c r="S92" s="6">
        <f t="shared" si="4"/>
        <v>25.200000000069849</v>
      </c>
      <c r="T92" s="2">
        <v>0</v>
      </c>
      <c r="U92" s="2">
        <v>4.54</v>
      </c>
      <c r="V92" s="2">
        <v>2</v>
      </c>
      <c r="W92" s="2">
        <v>18</v>
      </c>
      <c r="X92" s="2">
        <v>2</v>
      </c>
      <c r="Y92" s="2">
        <v>17.399999999999999</v>
      </c>
      <c r="Z92" s="2">
        <v>1.6</v>
      </c>
      <c r="AA92" s="2">
        <v>12.6</v>
      </c>
      <c r="AB92" s="2">
        <v>12.6</v>
      </c>
      <c r="AC92" s="2">
        <v>0.35</v>
      </c>
      <c r="AD92" s="2">
        <v>1.67</v>
      </c>
      <c r="AE92" s="2">
        <v>15.6</v>
      </c>
      <c r="AF92" s="2">
        <v>3</v>
      </c>
      <c r="AG92" s="2">
        <v>3.3</v>
      </c>
      <c r="AH92" s="2">
        <v>10.199999999999999</v>
      </c>
      <c r="AI92" s="2">
        <v>0</v>
      </c>
      <c r="AJ92" s="2">
        <v>1</v>
      </c>
      <c r="AK92" s="2">
        <v>0</v>
      </c>
      <c r="AL92" s="2">
        <v>0</v>
      </c>
      <c r="AM92" s="37">
        <v>3.9000000000000004</v>
      </c>
      <c r="AN92">
        <v>17.600000000000001</v>
      </c>
      <c r="AO92">
        <v>32</v>
      </c>
      <c r="AP92">
        <v>24.107142857142858</v>
      </c>
      <c r="AQ92">
        <v>0</v>
      </c>
      <c r="AR92">
        <v>3.4</v>
      </c>
      <c r="AS92">
        <v>0.48571428571428571</v>
      </c>
      <c r="AT92">
        <v>9</v>
      </c>
      <c r="AU92">
        <v>61</v>
      </c>
      <c r="AV92">
        <v>22.785714285714285</v>
      </c>
      <c r="AW92">
        <v>1006.5</v>
      </c>
      <c r="AX92">
        <v>1016.4</v>
      </c>
      <c r="AY92">
        <v>1012.3000000000001</v>
      </c>
      <c r="AZ92">
        <v>1.23</v>
      </c>
      <c r="BA92">
        <v>2.02</v>
      </c>
      <c r="BB92">
        <v>1.5876923076923075</v>
      </c>
    </row>
    <row r="93" spans="1:54" x14ac:dyDescent="0.25">
      <c r="A93" s="16" t="s">
        <v>129</v>
      </c>
      <c r="B93" s="27" t="s">
        <v>141</v>
      </c>
      <c r="C93" s="3">
        <v>26.556419999999999</v>
      </c>
      <c r="D93" s="2">
        <v>153.08627000000001</v>
      </c>
      <c r="E93" s="16" t="s">
        <v>107</v>
      </c>
      <c r="F93" s="16" t="s">
        <v>65</v>
      </c>
      <c r="G93" s="16" t="s">
        <v>109</v>
      </c>
      <c r="H93" s="16" t="s">
        <v>53</v>
      </c>
      <c r="I93" s="7">
        <v>42077</v>
      </c>
      <c r="J93" s="5">
        <v>0.76180555555555562</v>
      </c>
      <c r="K93" s="6">
        <f t="shared" si="3"/>
        <v>42077.761805555558</v>
      </c>
      <c r="L93" s="2">
        <v>0</v>
      </c>
      <c r="M93" s="2" t="s">
        <v>54</v>
      </c>
      <c r="N93" s="2" t="s">
        <v>1</v>
      </c>
      <c r="O93" s="34" t="s">
        <v>208</v>
      </c>
      <c r="P93" s="7">
        <v>42079</v>
      </c>
      <c r="Q93" s="8">
        <v>0.71944444444444444</v>
      </c>
      <c r="R93" s="6">
        <f t="shared" si="5"/>
        <v>42079.719444444447</v>
      </c>
      <c r="S93" s="6">
        <f t="shared" si="4"/>
        <v>46.983333333337214</v>
      </c>
      <c r="T93" s="2">
        <v>56.9</v>
      </c>
      <c r="U93" s="2">
        <v>54.7</v>
      </c>
      <c r="V93" s="2">
        <v>18</v>
      </c>
      <c r="W93" s="2">
        <v>27</v>
      </c>
      <c r="X93" s="2">
        <v>16</v>
      </c>
      <c r="Y93" s="2">
        <v>12.8</v>
      </c>
      <c r="Z93" s="2">
        <v>1.1599999999999999</v>
      </c>
      <c r="AA93" s="2">
        <v>10.1</v>
      </c>
      <c r="AB93" s="2">
        <v>0.93</v>
      </c>
      <c r="AC93" s="2">
        <v>0.64</v>
      </c>
      <c r="AD93" s="2">
        <v>2.27</v>
      </c>
      <c r="AE93" s="2">
        <v>16.100000000000001</v>
      </c>
      <c r="AF93" s="2">
        <v>6</v>
      </c>
      <c r="AG93" s="2">
        <v>4.0999999999999996</v>
      </c>
      <c r="AH93" s="2">
        <v>10.1</v>
      </c>
      <c r="AI93" s="2">
        <v>0</v>
      </c>
      <c r="AJ93" s="2">
        <v>1</v>
      </c>
      <c r="AK93" s="2">
        <v>0</v>
      </c>
      <c r="AL93" s="2">
        <v>0</v>
      </c>
      <c r="AM93" s="37">
        <v>3.9000000000000004</v>
      </c>
      <c r="AN93">
        <v>17.600000000000001</v>
      </c>
      <c r="AO93">
        <v>32</v>
      </c>
      <c r="AP93">
        <v>24.107142857142858</v>
      </c>
      <c r="AQ93">
        <v>0</v>
      </c>
      <c r="AR93">
        <v>3.4</v>
      </c>
      <c r="AS93">
        <v>0.48571428571428571</v>
      </c>
      <c r="AT93">
        <v>9</v>
      </c>
      <c r="AU93">
        <v>61</v>
      </c>
      <c r="AV93">
        <v>22.785714285714285</v>
      </c>
      <c r="AW93">
        <v>1006.5</v>
      </c>
      <c r="AX93">
        <v>1016.4</v>
      </c>
      <c r="AY93">
        <v>1012.3000000000001</v>
      </c>
      <c r="AZ93">
        <v>1.23</v>
      </c>
      <c r="BA93">
        <v>2.02</v>
      </c>
      <c r="BB93">
        <v>1.5876923076923075</v>
      </c>
    </row>
    <row r="94" spans="1:54" x14ac:dyDescent="0.25">
      <c r="A94" s="16" t="s">
        <v>130</v>
      </c>
      <c r="B94" s="27" t="s">
        <v>141</v>
      </c>
      <c r="C94" s="3">
        <v>26.552659999999999</v>
      </c>
      <c r="D94" s="2">
        <v>153.08519999999999</v>
      </c>
      <c r="E94" s="16" t="s">
        <v>107</v>
      </c>
      <c r="F94" s="16" t="s">
        <v>63</v>
      </c>
      <c r="G94" s="16" t="s">
        <v>109</v>
      </c>
      <c r="H94" s="16" t="s">
        <v>52</v>
      </c>
      <c r="I94" s="7">
        <v>42077</v>
      </c>
      <c r="J94" s="5">
        <v>0.3576388888888889</v>
      </c>
      <c r="K94" s="6">
        <f t="shared" si="3"/>
        <v>42077.357638888891</v>
      </c>
      <c r="L94" s="2">
        <v>0</v>
      </c>
      <c r="M94" s="2" t="s">
        <v>54</v>
      </c>
      <c r="N94" s="2" t="s">
        <v>1</v>
      </c>
      <c r="O94" s="34" t="s">
        <v>208</v>
      </c>
      <c r="P94" s="7">
        <v>42079</v>
      </c>
      <c r="Q94" s="8">
        <v>0.31875000000000003</v>
      </c>
      <c r="R94" s="6">
        <f t="shared" si="5"/>
        <v>42079.318749999999</v>
      </c>
      <c r="S94" s="6">
        <f t="shared" si="4"/>
        <v>47.066666666592937</v>
      </c>
      <c r="T94" s="2">
        <v>51</v>
      </c>
      <c r="U94" s="2">
        <v>42.2</v>
      </c>
      <c r="V94" s="2">
        <v>0</v>
      </c>
      <c r="W94" s="2">
        <v>44</v>
      </c>
      <c r="X94" s="2">
        <v>27</v>
      </c>
      <c r="Y94" s="2">
        <v>10.199999999999999</v>
      </c>
      <c r="Z94" s="2">
        <v>0.64</v>
      </c>
      <c r="AA94" s="2">
        <v>6.3</v>
      </c>
      <c r="AB94" s="2">
        <v>0.44</v>
      </c>
      <c r="AC94" s="2">
        <v>0.52</v>
      </c>
      <c r="AD94" s="2">
        <v>2.02</v>
      </c>
      <c r="AE94" s="2">
        <v>15.5</v>
      </c>
      <c r="AF94" s="2">
        <v>9.1999999999999993</v>
      </c>
      <c r="AG94" s="2">
        <v>4.9000000000000004</v>
      </c>
      <c r="AH94" s="2">
        <v>9.3000000000000007</v>
      </c>
      <c r="AI94" s="2">
        <v>0</v>
      </c>
      <c r="AJ94" s="2">
        <v>1</v>
      </c>
      <c r="AK94" s="2">
        <v>0</v>
      </c>
      <c r="AL94" s="2">
        <v>0</v>
      </c>
      <c r="AM94" s="37">
        <v>3.9000000000000004</v>
      </c>
      <c r="AN94">
        <v>17.600000000000001</v>
      </c>
      <c r="AO94">
        <v>32</v>
      </c>
      <c r="AP94">
        <v>24.107142857142858</v>
      </c>
      <c r="AQ94">
        <v>0</v>
      </c>
      <c r="AR94">
        <v>3.4</v>
      </c>
      <c r="AS94">
        <v>0.48571428571428571</v>
      </c>
      <c r="AT94">
        <v>9</v>
      </c>
      <c r="AU94">
        <v>61</v>
      </c>
      <c r="AV94">
        <v>22.785714285714285</v>
      </c>
      <c r="AW94">
        <v>1006.5</v>
      </c>
      <c r="AX94">
        <v>1016.4</v>
      </c>
      <c r="AY94">
        <v>1012.3000000000001</v>
      </c>
      <c r="AZ94">
        <v>1.23</v>
      </c>
      <c r="BA94">
        <v>2.02</v>
      </c>
      <c r="BB94">
        <v>1.5876923076923075</v>
      </c>
    </row>
    <row r="95" spans="1:54" x14ac:dyDescent="0.25">
      <c r="A95" s="16" t="s">
        <v>131</v>
      </c>
      <c r="B95" s="27" t="s">
        <v>141</v>
      </c>
      <c r="C95" s="3">
        <v>26.598240000000001</v>
      </c>
      <c r="D95" s="2">
        <v>153.08395999999999</v>
      </c>
      <c r="E95" s="16" t="s">
        <v>0</v>
      </c>
      <c r="F95" s="16" t="s">
        <v>65</v>
      </c>
      <c r="G95" s="16" t="s">
        <v>109</v>
      </c>
      <c r="H95" s="16" t="s">
        <v>53</v>
      </c>
      <c r="I95" s="7">
        <v>42077</v>
      </c>
      <c r="J95" s="5">
        <v>0.76388888888888884</v>
      </c>
      <c r="K95" s="6">
        <f t="shared" si="3"/>
        <v>42077.763888888891</v>
      </c>
      <c r="L95" s="2">
        <v>0</v>
      </c>
      <c r="M95" s="2" t="s">
        <v>54</v>
      </c>
      <c r="N95" s="2" t="s">
        <v>1</v>
      </c>
      <c r="O95" s="34" t="s">
        <v>208</v>
      </c>
      <c r="P95" s="7">
        <v>42081</v>
      </c>
      <c r="Q95" s="8">
        <v>0.35972222222222222</v>
      </c>
      <c r="R95" s="6">
        <f t="shared" si="5"/>
        <v>42081.359722222223</v>
      </c>
      <c r="S95" s="6">
        <f t="shared" si="4"/>
        <v>86.299999999988358</v>
      </c>
      <c r="T95" s="2">
        <v>0</v>
      </c>
      <c r="U95" s="2">
        <v>25</v>
      </c>
      <c r="V95" s="2">
        <v>179</v>
      </c>
      <c r="W95" s="2">
        <v>9</v>
      </c>
      <c r="X95" s="2">
        <v>28</v>
      </c>
      <c r="Y95" s="2">
        <v>4.9000000000000004</v>
      </c>
      <c r="Z95" s="2">
        <v>0.23</v>
      </c>
      <c r="AA95" s="2">
        <v>-2</v>
      </c>
      <c r="AB95" s="2">
        <v>-0.3</v>
      </c>
      <c r="AC95" s="2">
        <v>0.4</v>
      </c>
      <c r="AD95" s="2">
        <v>2.2799999999999998</v>
      </c>
      <c r="AE95" s="2">
        <v>11.2</v>
      </c>
      <c r="AF95" s="2">
        <v>13.2</v>
      </c>
      <c r="AG95" s="2">
        <v>5.7</v>
      </c>
      <c r="AH95" s="2">
        <v>8.5</v>
      </c>
      <c r="AI95" s="2">
        <v>0</v>
      </c>
      <c r="AJ95" s="2">
        <v>1</v>
      </c>
      <c r="AK95" s="2">
        <v>0</v>
      </c>
      <c r="AL95" s="2">
        <v>0</v>
      </c>
      <c r="AM95" s="37">
        <v>3.9000000000000004</v>
      </c>
      <c r="AN95">
        <v>17.600000000000001</v>
      </c>
      <c r="AO95">
        <v>32</v>
      </c>
      <c r="AP95">
        <v>24.107142857142858</v>
      </c>
      <c r="AQ95">
        <v>0</v>
      </c>
      <c r="AR95">
        <v>3.4</v>
      </c>
      <c r="AS95">
        <v>0.48571428571428571</v>
      </c>
      <c r="AT95">
        <v>9</v>
      </c>
      <c r="AU95">
        <v>61</v>
      </c>
      <c r="AV95">
        <v>22.785714285714285</v>
      </c>
      <c r="AW95">
        <v>1006.5</v>
      </c>
      <c r="AX95">
        <v>1016.4</v>
      </c>
      <c r="AY95">
        <v>1012.3000000000001</v>
      </c>
      <c r="AZ95">
        <v>1.23</v>
      </c>
      <c r="BA95">
        <v>2.02</v>
      </c>
      <c r="BB95">
        <v>1.5876923076923075</v>
      </c>
    </row>
    <row r="96" spans="1:54" x14ac:dyDescent="0.25">
      <c r="A96" s="16" t="s">
        <v>132</v>
      </c>
      <c r="B96" s="27" t="s">
        <v>141</v>
      </c>
      <c r="C96" s="3">
        <v>26.543780000000002</v>
      </c>
      <c r="D96" s="2">
        <v>153.08268000000001</v>
      </c>
      <c r="E96" s="16" t="s">
        <v>106</v>
      </c>
      <c r="F96" s="16" t="s">
        <v>64</v>
      </c>
      <c r="G96" s="16" t="s">
        <v>109</v>
      </c>
      <c r="H96" s="16" t="s">
        <v>52</v>
      </c>
      <c r="I96" s="7">
        <v>42077</v>
      </c>
      <c r="J96" s="5">
        <v>0.3666666666666667</v>
      </c>
      <c r="K96" s="6">
        <f t="shared" si="3"/>
        <v>42077.366666666669</v>
      </c>
      <c r="L96" s="2">
        <v>0</v>
      </c>
      <c r="M96" s="2" t="s">
        <v>54</v>
      </c>
      <c r="N96" s="2" t="s">
        <v>1</v>
      </c>
      <c r="O96" s="34" t="s">
        <v>208</v>
      </c>
      <c r="P96" s="7">
        <v>42081</v>
      </c>
      <c r="Q96" s="8">
        <v>0.65486111111111112</v>
      </c>
      <c r="R96" s="6">
        <f t="shared" si="5"/>
        <v>42081.654861111114</v>
      </c>
      <c r="S96" s="6">
        <f t="shared" si="4"/>
        <v>102.91666666668607</v>
      </c>
      <c r="T96" s="2">
        <v>23.6</v>
      </c>
      <c r="U96" s="2">
        <v>6.3</v>
      </c>
      <c r="V96" s="2">
        <v>11</v>
      </c>
      <c r="W96" s="2">
        <v>5</v>
      </c>
      <c r="X96" s="2">
        <v>0</v>
      </c>
      <c r="Y96" s="2">
        <v>19</v>
      </c>
      <c r="Z96" s="2">
        <v>2.0099999999999998</v>
      </c>
      <c r="AA96" s="2">
        <v>12.4</v>
      </c>
      <c r="AB96" s="2">
        <v>1.73</v>
      </c>
      <c r="AC96" s="2">
        <v>0.54</v>
      </c>
      <c r="AD96" s="2">
        <v>1.73</v>
      </c>
      <c r="AE96" s="2">
        <v>14.3</v>
      </c>
      <c r="AF96" s="2">
        <v>1.9</v>
      </c>
      <c r="AG96" s="2">
        <v>6.5</v>
      </c>
      <c r="AH96" s="2">
        <v>7.7</v>
      </c>
      <c r="AI96" s="2">
        <v>1</v>
      </c>
      <c r="AJ96" s="2">
        <v>1</v>
      </c>
      <c r="AK96" s="2">
        <v>0</v>
      </c>
      <c r="AL96" s="2">
        <v>0</v>
      </c>
      <c r="AM96" s="37">
        <v>3.9000000000000004</v>
      </c>
      <c r="AN96">
        <v>17.600000000000001</v>
      </c>
      <c r="AO96">
        <v>32</v>
      </c>
      <c r="AP96">
        <v>24.107142857142858</v>
      </c>
      <c r="AQ96">
        <v>0</v>
      </c>
      <c r="AR96">
        <v>3.4</v>
      </c>
      <c r="AS96">
        <v>0.48571428571428571</v>
      </c>
      <c r="AT96">
        <v>9</v>
      </c>
      <c r="AU96">
        <v>61</v>
      </c>
      <c r="AV96">
        <v>22.785714285714285</v>
      </c>
      <c r="AW96">
        <v>1006.5</v>
      </c>
      <c r="AX96">
        <v>1016.4</v>
      </c>
      <c r="AY96">
        <v>1012.3000000000001</v>
      </c>
      <c r="AZ96">
        <v>1.23</v>
      </c>
      <c r="BA96">
        <v>2.02</v>
      </c>
      <c r="BB96">
        <v>1.5876923076923075</v>
      </c>
    </row>
    <row r="97" spans="1:54" x14ac:dyDescent="0.25">
      <c r="A97" s="16" t="s">
        <v>133</v>
      </c>
      <c r="B97" s="27" t="s">
        <v>141</v>
      </c>
      <c r="C97" s="3">
        <v>26.53997</v>
      </c>
      <c r="D97" s="2">
        <v>153.08172999999999</v>
      </c>
      <c r="E97" s="16" t="s">
        <v>107</v>
      </c>
      <c r="F97" s="16" t="s">
        <v>64</v>
      </c>
      <c r="G97" s="16" t="s">
        <v>109</v>
      </c>
      <c r="H97" s="16" t="s">
        <v>53</v>
      </c>
      <c r="I97" s="7">
        <v>42077</v>
      </c>
      <c r="J97" s="5">
        <v>0.76736111111111116</v>
      </c>
      <c r="K97" s="6">
        <f t="shared" si="3"/>
        <v>42077.767361111109</v>
      </c>
      <c r="L97" s="2">
        <v>0</v>
      </c>
      <c r="M97" s="2" t="s">
        <v>54</v>
      </c>
      <c r="N97" s="2" t="s">
        <v>1</v>
      </c>
      <c r="O97" s="34" t="s">
        <v>208</v>
      </c>
      <c r="P97" s="7">
        <v>42081</v>
      </c>
      <c r="Q97" s="8">
        <v>0.58124999999999993</v>
      </c>
      <c r="R97" s="6">
        <f t="shared" si="5"/>
        <v>42081.581250000003</v>
      </c>
      <c r="S97" s="6">
        <f t="shared" si="4"/>
        <v>91.533333333441988</v>
      </c>
      <c r="T97" s="2">
        <v>0</v>
      </c>
      <c r="U97" s="2">
        <v>12</v>
      </c>
      <c r="V97" s="2">
        <v>170</v>
      </c>
      <c r="W97" s="2">
        <v>5</v>
      </c>
      <c r="X97" s="2">
        <v>3.3</v>
      </c>
      <c r="Y97" s="2">
        <v>18.2</v>
      </c>
      <c r="Z97" s="2">
        <v>0.87</v>
      </c>
      <c r="AA97" s="2">
        <v>8.1</v>
      </c>
      <c r="AB97" s="2">
        <v>0.66</v>
      </c>
      <c r="AC97" s="2">
        <v>0.45</v>
      </c>
      <c r="AD97" s="2">
        <v>1.41</v>
      </c>
      <c r="AE97" s="2">
        <v>13</v>
      </c>
      <c r="AF97" s="2">
        <v>4.9000000000000004</v>
      </c>
      <c r="AG97" s="2">
        <v>7.2</v>
      </c>
      <c r="AH97" s="2">
        <v>6.8</v>
      </c>
      <c r="AI97" s="2">
        <v>1</v>
      </c>
      <c r="AJ97" s="2">
        <v>1</v>
      </c>
      <c r="AK97" s="2">
        <v>0</v>
      </c>
      <c r="AL97" s="2">
        <v>1</v>
      </c>
      <c r="AM97" s="37">
        <v>3.9000000000000004</v>
      </c>
      <c r="AN97">
        <v>17.600000000000001</v>
      </c>
      <c r="AO97">
        <v>32</v>
      </c>
      <c r="AP97">
        <v>24.107142857142858</v>
      </c>
      <c r="AQ97">
        <v>0</v>
      </c>
      <c r="AR97">
        <v>3.4</v>
      </c>
      <c r="AS97">
        <v>0.48571428571428571</v>
      </c>
      <c r="AT97">
        <v>9</v>
      </c>
      <c r="AU97">
        <v>61</v>
      </c>
      <c r="AV97">
        <v>22.785714285714285</v>
      </c>
      <c r="AW97">
        <v>1006.5</v>
      </c>
      <c r="AX97">
        <v>1016.4</v>
      </c>
      <c r="AY97">
        <v>1012.3000000000001</v>
      </c>
      <c r="AZ97">
        <v>1.23</v>
      </c>
      <c r="BA97">
        <v>2.02</v>
      </c>
      <c r="BB97">
        <v>1.5876923076923075</v>
      </c>
    </row>
    <row r="98" spans="1:54" x14ac:dyDescent="0.25">
      <c r="A98" s="16" t="s">
        <v>134</v>
      </c>
      <c r="B98" s="27" t="s">
        <v>141</v>
      </c>
      <c r="C98" s="3">
        <v>26.535740000000001</v>
      </c>
      <c r="D98" s="2">
        <v>153.08078</v>
      </c>
      <c r="E98" s="16" t="s">
        <v>106</v>
      </c>
      <c r="F98" s="16" t="s">
        <v>64</v>
      </c>
      <c r="G98" s="16" t="s">
        <v>109</v>
      </c>
      <c r="H98" s="16" t="s">
        <v>52</v>
      </c>
      <c r="I98" s="7">
        <v>42077</v>
      </c>
      <c r="J98" s="5">
        <v>0.37847222222222227</v>
      </c>
      <c r="K98" s="6">
        <f t="shared" si="3"/>
        <v>42077.378472222219</v>
      </c>
      <c r="L98" s="2">
        <v>0</v>
      </c>
      <c r="M98" s="2" t="s">
        <v>54</v>
      </c>
      <c r="N98" s="2" t="s">
        <v>57</v>
      </c>
      <c r="O98" s="34" t="s">
        <v>208</v>
      </c>
      <c r="P98" s="7">
        <v>42080</v>
      </c>
      <c r="Q98" s="8">
        <v>0.45277777777777778</v>
      </c>
      <c r="R98" s="6">
        <f t="shared" si="5"/>
        <v>42080.452777777777</v>
      </c>
      <c r="S98" s="6">
        <f t="shared" si="4"/>
        <v>73.78333333338378</v>
      </c>
      <c r="T98" s="2">
        <v>65.400000000000006</v>
      </c>
      <c r="U98" s="2">
        <v>42.8</v>
      </c>
      <c r="V98" s="2">
        <v>22</v>
      </c>
      <c r="W98" s="2">
        <v>8</v>
      </c>
      <c r="X98" s="2">
        <v>2</v>
      </c>
      <c r="Y98" s="2">
        <v>16.2</v>
      </c>
      <c r="Z98" s="2">
        <v>2.41</v>
      </c>
      <c r="AA98" s="2">
        <v>13.3</v>
      </c>
      <c r="AB98" s="2">
        <v>1.98</v>
      </c>
      <c r="AC98" s="2">
        <v>0.3</v>
      </c>
      <c r="AD98" s="2">
        <v>2.4300000000000002</v>
      </c>
      <c r="AE98" s="2">
        <v>19.5</v>
      </c>
      <c r="AF98" s="2">
        <v>6.2</v>
      </c>
      <c r="AG98" s="2">
        <v>8</v>
      </c>
      <c r="AH98" s="2">
        <v>6</v>
      </c>
      <c r="AI98" s="2">
        <v>0</v>
      </c>
      <c r="AJ98" s="2">
        <v>1</v>
      </c>
      <c r="AK98" s="2">
        <v>0</v>
      </c>
      <c r="AL98" s="2">
        <v>1</v>
      </c>
      <c r="AM98" s="37">
        <v>3.9000000000000004</v>
      </c>
      <c r="AN98">
        <v>17.600000000000001</v>
      </c>
      <c r="AO98">
        <v>32</v>
      </c>
      <c r="AP98">
        <v>24.107142857142858</v>
      </c>
      <c r="AQ98">
        <v>0</v>
      </c>
      <c r="AR98">
        <v>3.4</v>
      </c>
      <c r="AS98">
        <v>0.48571428571428571</v>
      </c>
      <c r="AT98">
        <v>9</v>
      </c>
      <c r="AU98">
        <v>61</v>
      </c>
      <c r="AV98">
        <v>22.785714285714285</v>
      </c>
      <c r="AW98">
        <v>1006.5</v>
      </c>
      <c r="AX98">
        <v>1016.4</v>
      </c>
      <c r="AY98">
        <v>1012.3000000000001</v>
      </c>
      <c r="AZ98">
        <v>1.23</v>
      </c>
      <c r="BA98">
        <v>2.02</v>
      </c>
      <c r="BB98">
        <v>1.5876923076923075</v>
      </c>
    </row>
    <row r="99" spans="1:54" x14ac:dyDescent="0.25">
      <c r="A99" s="16" t="s">
        <v>135</v>
      </c>
      <c r="B99" s="27" t="s">
        <v>141</v>
      </c>
      <c r="C99" s="3">
        <v>26.53097</v>
      </c>
      <c r="D99" s="2">
        <v>153.07964000000001</v>
      </c>
      <c r="E99" s="16" t="s">
        <v>0</v>
      </c>
      <c r="F99" s="16" t="s">
        <v>65</v>
      </c>
      <c r="G99" s="16" t="s">
        <v>108</v>
      </c>
      <c r="H99" s="16" t="s">
        <v>53</v>
      </c>
      <c r="I99" s="7">
        <v>42077</v>
      </c>
      <c r="J99" s="5">
        <v>0.77083333333333337</v>
      </c>
      <c r="K99" s="6">
        <f t="shared" si="3"/>
        <v>42077.770833333336</v>
      </c>
      <c r="L99" s="2">
        <v>0</v>
      </c>
      <c r="M99" s="2" t="s">
        <v>54</v>
      </c>
      <c r="N99" s="2" t="s">
        <v>1</v>
      </c>
      <c r="O99" s="34" t="s">
        <v>208</v>
      </c>
      <c r="P99" s="7">
        <v>42078</v>
      </c>
      <c r="Q99" s="8">
        <v>0.71875</v>
      </c>
      <c r="R99" s="6">
        <f t="shared" si="5"/>
        <v>42078.71875</v>
      </c>
      <c r="S99" s="6">
        <f t="shared" si="4"/>
        <v>22.749999999941792</v>
      </c>
      <c r="T99" s="2">
        <v>0</v>
      </c>
      <c r="U99" s="2">
        <v>39.5</v>
      </c>
      <c r="V99" s="2">
        <v>190</v>
      </c>
      <c r="W99" s="2">
        <v>10</v>
      </c>
      <c r="X99" s="2">
        <v>7.6</v>
      </c>
      <c r="Y99" s="2">
        <v>5.9</v>
      </c>
      <c r="Z99" s="2">
        <v>0.22</v>
      </c>
      <c r="AA99" s="2">
        <v>-0.7</v>
      </c>
      <c r="AB99" s="2">
        <v>-0.23</v>
      </c>
      <c r="AC99" s="2">
        <v>0.43</v>
      </c>
      <c r="AD99" s="2">
        <v>1.83</v>
      </c>
      <c r="AE99" s="2">
        <v>13.9</v>
      </c>
      <c r="AF99" s="2">
        <v>14.6</v>
      </c>
      <c r="AG99" s="2">
        <v>9</v>
      </c>
      <c r="AH99" s="2">
        <v>5.2</v>
      </c>
      <c r="AI99" s="2">
        <v>0</v>
      </c>
      <c r="AJ99" s="2">
        <v>1</v>
      </c>
      <c r="AK99" s="2">
        <v>0</v>
      </c>
      <c r="AL99" s="2">
        <v>0</v>
      </c>
      <c r="AM99" s="37">
        <v>3.9000000000000004</v>
      </c>
      <c r="AN99">
        <v>17.600000000000001</v>
      </c>
      <c r="AO99">
        <v>32</v>
      </c>
      <c r="AP99">
        <v>24.107142857142858</v>
      </c>
      <c r="AQ99">
        <v>0</v>
      </c>
      <c r="AR99">
        <v>3.4</v>
      </c>
      <c r="AS99">
        <v>0.48571428571428571</v>
      </c>
      <c r="AT99">
        <v>9</v>
      </c>
      <c r="AU99">
        <v>61</v>
      </c>
      <c r="AV99">
        <v>22.785714285714285</v>
      </c>
      <c r="AW99">
        <v>1006.5</v>
      </c>
      <c r="AX99">
        <v>1016.4</v>
      </c>
      <c r="AY99">
        <v>1012.3000000000001</v>
      </c>
      <c r="AZ99">
        <v>1.23</v>
      </c>
      <c r="BA99">
        <v>2.02</v>
      </c>
      <c r="BB99">
        <v>1.5876923076923075</v>
      </c>
    </row>
    <row r="100" spans="1:54" x14ac:dyDescent="0.25">
      <c r="A100" s="16" t="s">
        <v>136</v>
      </c>
      <c r="B100" s="27" t="s">
        <v>141</v>
      </c>
      <c r="C100" s="3">
        <v>26.526520000000001</v>
      </c>
      <c r="D100" s="2">
        <v>153.07871</v>
      </c>
      <c r="E100" s="16" t="s">
        <v>107</v>
      </c>
      <c r="F100" s="16" t="s">
        <v>63</v>
      </c>
      <c r="G100" s="16" t="s">
        <v>108</v>
      </c>
      <c r="H100" s="16" t="s">
        <v>52</v>
      </c>
      <c r="I100" s="7">
        <v>42077</v>
      </c>
      <c r="J100" s="5">
        <v>0.3888888888888889</v>
      </c>
      <c r="K100" s="6">
        <f t="shared" si="3"/>
        <v>42077.388888888891</v>
      </c>
      <c r="L100" s="2">
        <v>1</v>
      </c>
      <c r="M100" s="2" t="s">
        <v>176</v>
      </c>
      <c r="O100" s="35" t="s">
        <v>210</v>
      </c>
      <c r="P100" s="7">
        <v>42082</v>
      </c>
      <c r="Q100" s="8">
        <v>0.46319444444444446</v>
      </c>
      <c r="R100" s="6">
        <f t="shared" si="5"/>
        <v>42082.463194444441</v>
      </c>
      <c r="S100" s="6">
        <f t="shared" si="4"/>
        <v>121.78333333320916</v>
      </c>
      <c r="T100" s="2">
        <v>22.2</v>
      </c>
      <c r="U100" s="2">
        <v>3</v>
      </c>
      <c r="V100" s="2">
        <v>0</v>
      </c>
      <c r="W100" s="2">
        <v>15</v>
      </c>
      <c r="X100" s="2">
        <v>3.9</v>
      </c>
      <c r="Y100" s="2">
        <v>7.6</v>
      </c>
      <c r="Z100" s="2">
        <v>1.31</v>
      </c>
      <c r="AA100" s="2">
        <v>5.9</v>
      </c>
      <c r="AB100" s="2">
        <v>1.31</v>
      </c>
      <c r="AC100" s="2">
        <v>0.77</v>
      </c>
      <c r="AD100" s="2">
        <v>2.0299999999999998</v>
      </c>
      <c r="AE100" s="2">
        <v>11</v>
      </c>
      <c r="AF100" s="2">
        <v>5.0999999999999996</v>
      </c>
      <c r="AG100" s="2">
        <v>9.9</v>
      </c>
      <c r="AH100" s="2">
        <v>4.4000000000000004</v>
      </c>
      <c r="AI100" s="2">
        <v>0</v>
      </c>
      <c r="AJ100" s="2">
        <v>1</v>
      </c>
      <c r="AK100" s="2">
        <v>0</v>
      </c>
      <c r="AL100" s="2">
        <v>0</v>
      </c>
      <c r="AM100" s="37">
        <v>3.9000000000000004</v>
      </c>
      <c r="AN100">
        <v>17.600000000000001</v>
      </c>
      <c r="AO100">
        <v>32</v>
      </c>
      <c r="AP100">
        <v>24.107142857142858</v>
      </c>
      <c r="AQ100">
        <v>0</v>
      </c>
      <c r="AR100">
        <v>3.4</v>
      </c>
      <c r="AS100">
        <v>0.48571428571428571</v>
      </c>
      <c r="AT100">
        <v>9</v>
      </c>
      <c r="AU100">
        <v>61</v>
      </c>
      <c r="AV100">
        <v>22.785714285714285</v>
      </c>
      <c r="AW100">
        <v>1006.5</v>
      </c>
      <c r="AX100">
        <v>1016.4</v>
      </c>
      <c r="AY100">
        <v>1012.3000000000001</v>
      </c>
      <c r="AZ100">
        <v>1.23</v>
      </c>
      <c r="BA100">
        <v>2.02</v>
      </c>
      <c r="BB100">
        <v>1.5876923076923075</v>
      </c>
    </row>
    <row r="101" spans="1:54" x14ac:dyDescent="0.25">
      <c r="A101" s="16" t="s">
        <v>137</v>
      </c>
      <c r="B101" s="27" t="s">
        <v>141</v>
      </c>
      <c r="C101" s="3">
        <v>26.522379999999998</v>
      </c>
      <c r="D101" s="2">
        <v>153.87809999999999</v>
      </c>
      <c r="E101" s="16" t="s">
        <v>107</v>
      </c>
      <c r="F101" s="16" t="s">
        <v>64</v>
      </c>
      <c r="G101" s="16" t="s">
        <v>108</v>
      </c>
      <c r="H101" s="16" t="s">
        <v>53</v>
      </c>
      <c r="I101" s="7">
        <v>42077</v>
      </c>
      <c r="J101" s="5">
        <v>0.77430555555555547</v>
      </c>
      <c r="K101" s="6">
        <f t="shared" si="3"/>
        <v>42077.774305555555</v>
      </c>
      <c r="L101" s="2">
        <v>1</v>
      </c>
      <c r="M101" s="2" t="s">
        <v>176</v>
      </c>
      <c r="O101" s="35" t="s">
        <v>210</v>
      </c>
      <c r="P101" s="7">
        <v>42082</v>
      </c>
      <c r="Q101" s="8">
        <v>0.46111111111111108</v>
      </c>
      <c r="R101" s="6">
        <f t="shared" si="5"/>
        <v>42082.461111111108</v>
      </c>
      <c r="S101" s="6">
        <f t="shared" si="4"/>
        <v>112.48333333327901</v>
      </c>
      <c r="T101" s="2">
        <v>4.0999999999999996</v>
      </c>
      <c r="U101" s="2">
        <v>28.9</v>
      </c>
      <c r="V101" s="2">
        <v>50</v>
      </c>
      <c r="W101" s="2">
        <v>5</v>
      </c>
      <c r="X101" s="2">
        <v>3</v>
      </c>
      <c r="Y101" s="2">
        <v>6.5</v>
      </c>
      <c r="Z101" s="2">
        <v>0.46</v>
      </c>
      <c r="AA101" s="2">
        <v>3.3</v>
      </c>
      <c r="AB101" s="2">
        <v>0.46</v>
      </c>
      <c r="AC101" s="2">
        <v>0.49</v>
      </c>
      <c r="AD101" s="2">
        <v>1.63</v>
      </c>
      <c r="AE101" s="2">
        <v>12.9</v>
      </c>
      <c r="AF101" s="2">
        <v>8.6</v>
      </c>
      <c r="AG101" s="2">
        <v>10.6</v>
      </c>
      <c r="AH101" s="2">
        <v>3.6</v>
      </c>
      <c r="AI101" s="2">
        <v>0</v>
      </c>
      <c r="AJ101" s="2">
        <v>1</v>
      </c>
      <c r="AK101" s="2">
        <v>0</v>
      </c>
      <c r="AL101" s="2">
        <v>0</v>
      </c>
      <c r="AM101" s="37">
        <v>3.9000000000000004</v>
      </c>
      <c r="AN101">
        <v>17.600000000000001</v>
      </c>
      <c r="AO101">
        <v>32</v>
      </c>
      <c r="AP101">
        <v>24.107142857142858</v>
      </c>
      <c r="AQ101">
        <v>0</v>
      </c>
      <c r="AR101">
        <v>3.4</v>
      </c>
      <c r="AS101">
        <v>0.48571428571428571</v>
      </c>
      <c r="AT101">
        <v>9</v>
      </c>
      <c r="AU101">
        <v>61</v>
      </c>
      <c r="AV101">
        <v>22.785714285714285</v>
      </c>
      <c r="AW101">
        <v>1006.5</v>
      </c>
      <c r="AX101">
        <v>1016.4</v>
      </c>
      <c r="AY101">
        <v>1012.3000000000001</v>
      </c>
      <c r="AZ101">
        <v>1.23</v>
      </c>
      <c r="BA101">
        <v>2.02</v>
      </c>
      <c r="BB101">
        <v>1.5876923076923075</v>
      </c>
    </row>
    <row r="102" spans="1:54" x14ac:dyDescent="0.25">
      <c r="A102" s="16" t="s">
        <v>138</v>
      </c>
      <c r="B102" s="27" t="s">
        <v>141</v>
      </c>
      <c r="C102" s="3">
        <v>26.517790000000002</v>
      </c>
      <c r="D102" s="2">
        <v>153.07795999999999</v>
      </c>
      <c r="E102" s="16" t="s">
        <v>107</v>
      </c>
      <c r="F102" s="16" t="s">
        <v>64</v>
      </c>
      <c r="G102" s="16" t="s">
        <v>109</v>
      </c>
      <c r="H102" s="16" t="s">
        <v>52</v>
      </c>
      <c r="I102" s="7">
        <v>42077</v>
      </c>
      <c r="J102" s="5">
        <v>0.3972222222222222</v>
      </c>
      <c r="K102" s="6">
        <f t="shared" si="3"/>
        <v>42077.397222222222</v>
      </c>
      <c r="L102" s="2">
        <v>1</v>
      </c>
      <c r="M102" s="2" t="s">
        <v>176</v>
      </c>
      <c r="O102" s="35" t="s">
        <v>210</v>
      </c>
      <c r="P102" s="7">
        <v>42082</v>
      </c>
      <c r="Q102" s="8">
        <v>0.45833333333333331</v>
      </c>
      <c r="R102" s="6">
        <f t="shared" si="5"/>
        <v>42082.458333333336</v>
      </c>
      <c r="S102" s="6">
        <f t="shared" si="4"/>
        <v>121.46666666673264</v>
      </c>
      <c r="T102" s="2">
        <v>13.8</v>
      </c>
      <c r="U102" s="2">
        <v>28.5</v>
      </c>
      <c r="V102" s="2">
        <v>17</v>
      </c>
      <c r="W102" s="2">
        <v>3</v>
      </c>
      <c r="X102" s="2">
        <v>3.7</v>
      </c>
      <c r="Y102" s="2">
        <v>11.2</v>
      </c>
      <c r="Z102" s="2">
        <v>0.85</v>
      </c>
      <c r="AA102" s="2">
        <v>5.7</v>
      </c>
      <c r="AB102" s="2">
        <v>0.45</v>
      </c>
      <c r="AC102" s="2">
        <v>0.27</v>
      </c>
      <c r="AD102" s="2">
        <v>0.57999999999999996</v>
      </c>
      <c r="AE102" s="2">
        <v>9.4</v>
      </c>
      <c r="AF102" s="2">
        <v>3.7</v>
      </c>
      <c r="AG102" s="2">
        <v>11.5</v>
      </c>
      <c r="AH102" s="2">
        <v>2.8</v>
      </c>
      <c r="AI102" s="2">
        <v>0</v>
      </c>
      <c r="AJ102" s="2">
        <v>1</v>
      </c>
      <c r="AK102" s="2">
        <v>0</v>
      </c>
      <c r="AL102" s="2">
        <v>0</v>
      </c>
      <c r="AM102" s="37">
        <v>3.9000000000000004</v>
      </c>
      <c r="AN102">
        <v>17.600000000000001</v>
      </c>
      <c r="AO102">
        <v>32</v>
      </c>
      <c r="AP102">
        <v>24.107142857142858</v>
      </c>
      <c r="AQ102">
        <v>0</v>
      </c>
      <c r="AR102">
        <v>3.4</v>
      </c>
      <c r="AS102">
        <v>0.48571428571428571</v>
      </c>
      <c r="AT102">
        <v>9</v>
      </c>
      <c r="AU102">
        <v>61</v>
      </c>
      <c r="AV102">
        <v>22.785714285714285</v>
      </c>
      <c r="AW102">
        <v>1006.5</v>
      </c>
      <c r="AX102">
        <v>1016.4</v>
      </c>
      <c r="AY102">
        <v>1012.3000000000001</v>
      </c>
      <c r="AZ102">
        <v>1.23</v>
      </c>
      <c r="BA102">
        <v>2.02</v>
      </c>
      <c r="BB102">
        <v>1.5876923076923075</v>
      </c>
    </row>
    <row r="103" spans="1:54" x14ac:dyDescent="0.25">
      <c r="A103" s="16" t="s">
        <v>139</v>
      </c>
      <c r="B103" s="27" t="s">
        <v>141</v>
      </c>
      <c r="C103" s="3">
        <v>27.05255</v>
      </c>
      <c r="D103" s="2">
        <v>153.12397999999999</v>
      </c>
      <c r="E103" s="16" t="s">
        <v>106</v>
      </c>
      <c r="F103" s="16" t="s">
        <v>65</v>
      </c>
      <c r="G103" s="16" t="s">
        <v>108</v>
      </c>
      <c r="H103" s="16" t="s">
        <v>53</v>
      </c>
      <c r="I103" s="7">
        <v>42077</v>
      </c>
      <c r="J103" s="5">
        <v>0.8125</v>
      </c>
      <c r="K103" s="6">
        <f t="shared" si="3"/>
        <v>42077.8125</v>
      </c>
      <c r="L103" s="2">
        <v>0</v>
      </c>
      <c r="M103" s="2" t="s">
        <v>54</v>
      </c>
      <c r="N103" s="2" t="s">
        <v>1</v>
      </c>
      <c r="O103" s="34" t="s">
        <v>208</v>
      </c>
      <c r="P103" s="7">
        <v>42078</v>
      </c>
      <c r="Q103" s="8">
        <v>0.44236111111111115</v>
      </c>
      <c r="R103" s="6">
        <f t="shared" si="5"/>
        <v>42078.442361111112</v>
      </c>
      <c r="S103" s="6">
        <f t="shared" si="4"/>
        <v>15.116666666697711</v>
      </c>
      <c r="T103" s="2">
        <v>25.9</v>
      </c>
      <c r="U103" s="2">
        <v>64.2</v>
      </c>
      <c r="V103" s="2">
        <v>33</v>
      </c>
      <c r="W103" s="2">
        <v>39</v>
      </c>
      <c r="X103" s="2">
        <v>0</v>
      </c>
      <c r="Y103" s="2">
        <v>19.8</v>
      </c>
      <c r="Z103" s="2">
        <v>1.98</v>
      </c>
      <c r="AA103" s="2">
        <v>19.100000000000001</v>
      </c>
      <c r="AB103" s="2">
        <v>1.98</v>
      </c>
      <c r="AC103" s="2">
        <v>0.65</v>
      </c>
      <c r="AD103" s="2">
        <v>1.98</v>
      </c>
      <c r="AE103" s="2">
        <v>19.5</v>
      </c>
      <c r="AF103" s="2">
        <v>0.4</v>
      </c>
      <c r="AG103" s="2">
        <v>7.2</v>
      </c>
      <c r="AH103" s="2">
        <v>0.9</v>
      </c>
      <c r="AI103" s="2">
        <v>0</v>
      </c>
      <c r="AJ103" s="2">
        <v>1</v>
      </c>
      <c r="AK103" s="2">
        <v>1</v>
      </c>
      <c r="AL103" s="2">
        <v>0</v>
      </c>
      <c r="AM103" s="37">
        <v>3.9000000000000004</v>
      </c>
      <c r="AN103">
        <v>17.600000000000001</v>
      </c>
      <c r="AO103">
        <v>32</v>
      </c>
      <c r="AP103">
        <v>24.107142857142858</v>
      </c>
      <c r="AQ103">
        <v>0</v>
      </c>
      <c r="AR103">
        <v>3.4</v>
      </c>
      <c r="AS103">
        <v>0.48571428571428571</v>
      </c>
      <c r="AT103">
        <v>9</v>
      </c>
      <c r="AU103">
        <v>61</v>
      </c>
      <c r="AV103">
        <v>22.785714285714285</v>
      </c>
      <c r="AW103">
        <v>1006.5</v>
      </c>
      <c r="AX103">
        <v>1016.4</v>
      </c>
      <c r="AY103">
        <v>1012.3000000000001</v>
      </c>
      <c r="AZ103">
        <v>1.23</v>
      </c>
      <c r="BA103">
        <v>2.02</v>
      </c>
      <c r="BB103">
        <v>1.5876923076923075</v>
      </c>
    </row>
    <row r="104" spans="1:54" x14ac:dyDescent="0.25">
      <c r="A104" s="16" t="s">
        <v>140</v>
      </c>
      <c r="B104" s="27" t="s">
        <v>141</v>
      </c>
      <c r="C104" s="3">
        <v>27.048770000000001</v>
      </c>
      <c r="D104" s="2">
        <v>153.12429</v>
      </c>
      <c r="E104" s="16" t="s">
        <v>107</v>
      </c>
      <c r="F104" s="16" t="s">
        <v>64</v>
      </c>
      <c r="G104" s="16" t="s">
        <v>108</v>
      </c>
      <c r="H104" s="16" t="s">
        <v>52</v>
      </c>
      <c r="I104" s="7">
        <v>42077</v>
      </c>
      <c r="J104" s="5">
        <v>0.45833333333333331</v>
      </c>
      <c r="K104" s="6">
        <f t="shared" si="3"/>
        <v>42077.458333333336</v>
      </c>
      <c r="L104" s="2">
        <v>0</v>
      </c>
      <c r="M104" s="2" t="s">
        <v>54</v>
      </c>
      <c r="N104" s="2" t="s">
        <v>1</v>
      </c>
      <c r="O104" s="34" t="s">
        <v>208</v>
      </c>
      <c r="P104" s="7">
        <v>42079</v>
      </c>
      <c r="Q104" s="8">
        <v>0.69930555555555562</v>
      </c>
      <c r="R104" s="6">
        <f t="shared" si="5"/>
        <v>42079.699305555558</v>
      </c>
      <c r="S104" s="6">
        <f t="shared" si="4"/>
        <v>53.783333333325572</v>
      </c>
      <c r="T104" s="2">
        <v>38.799999999999997</v>
      </c>
      <c r="U104" s="2">
        <v>46.1</v>
      </c>
      <c r="V104" s="2">
        <v>29</v>
      </c>
      <c r="W104" s="2">
        <v>12</v>
      </c>
      <c r="X104" s="2">
        <v>7.5</v>
      </c>
      <c r="Y104" s="2">
        <v>8.1</v>
      </c>
      <c r="Z104" s="2">
        <v>1.07</v>
      </c>
      <c r="AA104" s="2">
        <v>8.6999999999999993</v>
      </c>
      <c r="AB104" s="2">
        <v>1.07</v>
      </c>
      <c r="AC104" s="2">
        <v>0.83</v>
      </c>
      <c r="AD104" s="2">
        <v>1.46</v>
      </c>
      <c r="AE104" s="2">
        <v>16.2</v>
      </c>
      <c r="AF104" s="2">
        <v>7.5</v>
      </c>
      <c r="AG104" s="2">
        <v>6.5</v>
      </c>
      <c r="AH104" s="2">
        <v>0.4</v>
      </c>
      <c r="AI104" s="2">
        <v>0</v>
      </c>
      <c r="AJ104" s="2">
        <v>1</v>
      </c>
      <c r="AK104" s="2">
        <v>1</v>
      </c>
      <c r="AL104" s="2">
        <v>0</v>
      </c>
      <c r="AM104" s="37">
        <v>3.9000000000000004</v>
      </c>
      <c r="AN104">
        <v>17.600000000000001</v>
      </c>
      <c r="AO104">
        <v>32</v>
      </c>
      <c r="AP104">
        <v>24.107142857142858</v>
      </c>
      <c r="AQ104">
        <v>0</v>
      </c>
      <c r="AR104">
        <v>3.4</v>
      </c>
      <c r="AS104">
        <v>0.48571428571428571</v>
      </c>
      <c r="AT104">
        <v>9</v>
      </c>
      <c r="AU104">
        <v>61</v>
      </c>
      <c r="AV104">
        <v>22.785714285714285</v>
      </c>
      <c r="AW104">
        <v>1006.5</v>
      </c>
      <c r="AX104">
        <v>1016.4</v>
      </c>
      <c r="AY104">
        <v>1012.3000000000001</v>
      </c>
      <c r="AZ104">
        <v>1.23</v>
      </c>
      <c r="BA104">
        <v>2.02</v>
      </c>
      <c r="BB104">
        <v>1.5876923076923075</v>
      </c>
    </row>
    <row r="105" spans="1:54" x14ac:dyDescent="0.25">
      <c r="A105" s="16" t="s">
        <v>142</v>
      </c>
      <c r="B105" s="28" t="s">
        <v>172</v>
      </c>
      <c r="C105" s="3">
        <v>26.23854</v>
      </c>
      <c r="D105" s="2">
        <v>153.06876</v>
      </c>
      <c r="E105" s="16" t="s">
        <v>106</v>
      </c>
      <c r="F105" s="16" t="s">
        <v>65</v>
      </c>
      <c r="G105" s="16" t="s">
        <v>109</v>
      </c>
      <c r="H105" s="16" t="s">
        <v>52</v>
      </c>
      <c r="I105" s="4">
        <v>42121</v>
      </c>
      <c r="J105" s="5">
        <v>0.26874999999999999</v>
      </c>
      <c r="K105" s="6">
        <f t="shared" si="3"/>
        <v>42121.268750000003</v>
      </c>
      <c r="L105" s="2">
        <v>0</v>
      </c>
      <c r="M105" s="2" t="s">
        <v>58</v>
      </c>
      <c r="O105" s="36" t="s">
        <v>211</v>
      </c>
      <c r="P105" s="4">
        <v>42125</v>
      </c>
      <c r="Q105" s="8">
        <v>0.72013888888888899</v>
      </c>
      <c r="R105" s="6">
        <f t="shared" si="5"/>
        <v>42125.720138888886</v>
      </c>
      <c r="S105" s="6">
        <f t="shared" si="4"/>
        <v>106.83333333319752</v>
      </c>
      <c r="T105" s="2">
        <v>48.6</v>
      </c>
      <c r="U105" s="2">
        <v>72</v>
      </c>
      <c r="V105" s="2">
        <v>27</v>
      </c>
      <c r="W105" s="2">
        <v>10</v>
      </c>
      <c r="X105" s="2">
        <v>13</v>
      </c>
      <c r="Y105" s="2">
        <v>0</v>
      </c>
      <c r="Z105" s="2">
        <v>0</v>
      </c>
      <c r="AA105" s="2">
        <v>15.7</v>
      </c>
      <c r="AB105" s="2">
        <v>1.22</v>
      </c>
      <c r="AC105" s="2">
        <v>-0.74</v>
      </c>
      <c r="AD105" s="2">
        <v>1.95</v>
      </c>
      <c r="AE105" s="2">
        <v>16.2</v>
      </c>
      <c r="AF105" s="2">
        <v>0.5</v>
      </c>
      <c r="AG105" s="2">
        <v>0.16400000000000001</v>
      </c>
      <c r="AH105" s="2">
        <v>7.2999999999999995E-2</v>
      </c>
      <c r="AI105" s="2">
        <v>0</v>
      </c>
      <c r="AJ105" s="2">
        <v>0</v>
      </c>
      <c r="AK105" s="2">
        <v>1</v>
      </c>
      <c r="AL105" s="2">
        <v>0</v>
      </c>
      <c r="AM105" s="37">
        <v>7.1000000000000005</v>
      </c>
      <c r="AN105">
        <v>7.8</v>
      </c>
      <c r="AO105">
        <v>25.6</v>
      </c>
      <c r="AP105">
        <v>18.983333333333334</v>
      </c>
      <c r="AQ105">
        <v>0</v>
      </c>
      <c r="AR105">
        <v>55.2</v>
      </c>
      <c r="AS105">
        <v>15.100000000000001</v>
      </c>
      <c r="AT105">
        <v>15</v>
      </c>
      <c r="AU105">
        <v>81</v>
      </c>
      <c r="AV105">
        <v>26.416666666666668</v>
      </c>
      <c r="AW105">
        <v>1005.6</v>
      </c>
      <c r="AX105">
        <v>1025.8</v>
      </c>
      <c r="AY105">
        <v>1017.9083333333333</v>
      </c>
      <c r="AZ105">
        <v>1.2</v>
      </c>
      <c r="BA105">
        <v>1.59</v>
      </c>
      <c r="BB105">
        <v>1.4883333333333335</v>
      </c>
    </row>
    <row r="106" spans="1:54" x14ac:dyDescent="0.25">
      <c r="A106" s="16" t="s">
        <v>143</v>
      </c>
      <c r="B106" s="28" t="s">
        <v>172</v>
      </c>
      <c r="C106" s="3">
        <v>26.24259</v>
      </c>
      <c r="D106" s="2">
        <v>153.06798000000001</v>
      </c>
      <c r="E106" s="16" t="s">
        <v>107</v>
      </c>
      <c r="F106" s="16" t="s">
        <v>63</v>
      </c>
      <c r="G106" s="16" t="s">
        <v>108</v>
      </c>
      <c r="H106" s="16" t="s">
        <v>53</v>
      </c>
      <c r="I106" s="4">
        <v>42121</v>
      </c>
      <c r="J106" s="5">
        <v>0.84375</v>
      </c>
      <c r="K106" s="6">
        <f t="shared" si="3"/>
        <v>42121.84375</v>
      </c>
      <c r="L106" s="2">
        <v>0</v>
      </c>
      <c r="M106" s="2" t="s">
        <v>58</v>
      </c>
      <c r="O106" s="36" t="s">
        <v>211</v>
      </c>
      <c r="P106" s="4">
        <v>42123</v>
      </c>
      <c r="Q106" s="8">
        <v>0.45208333333333334</v>
      </c>
      <c r="R106" s="6">
        <f t="shared" si="5"/>
        <v>42123.45208333333</v>
      </c>
      <c r="S106" s="6">
        <f t="shared" si="4"/>
        <v>38.599999999918509</v>
      </c>
      <c r="T106" s="2">
        <v>83.3</v>
      </c>
      <c r="U106" s="2">
        <v>90</v>
      </c>
      <c r="V106" s="2">
        <v>0</v>
      </c>
      <c r="W106" s="2">
        <v>34</v>
      </c>
      <c r="X106" s="2">
        <v>27.1</v>
      </c>
      <c r="Y106" s="2">
        <v>-0.8</v>
      </c>
      <c r="Z106" s="2">
        <v>0.33</v>
      </c>
      <c r="AA106" s="2">
        <v>5.9</v>
      </c>
      <c r="AB106" s="2">
        <v>0.61</v>
      </c>
      <c r="AC106" s="2">
        <v>0.36</v>
      </c>
      <c r="AD106" s="2">
        <v>1.22</v>
      </c>
      <c r="AE106" s="2">
        <v>18</v>
      </c>
      <c r="AF106" s="2">
        <v>0.61</v>
      </c>
      <c r="AG106" s="2">
        <v>0.58399999999999996</v>
      </c>
      <c r="AH106" s="2">
        <v>0.09</v>
      </c>
      <c r="AI106" s="2">
        <v>0</v>
      </c>
      <c r="AJ106" s="2">
        <v>0</v>
      </c>
      <c r="AK106" s="2">
        <v>0</v>
      </c>
      <c r="AL106" s="2">
        <v>0</v>
      </c>
      <c r="AM106" s="37">
        <v>7.1000000000000005</v>
      </c>
      <c r="AN106">
        <v>7.8</v>
      </c>
      <c r="AO106">
        <v>25.6</v>
      </c>
      <c r="AP106">
        <v>18.983333333333334</v>
      </c>
      <c r="AQ106">
        <v>0</v>
      </c>
      <c r="AR106">
        <v>55.2</v>
      </c>
      <c r="AS106">
        <v>15.100000000000001</v>
      </c>
      <c r="AT106">
        <v>15</v>
      </c>
      <c r="AU106">
        <v>81</v>
      </c>
      <c r="AV106">
        <v>26.416666666666668</v>
      </c>
      <c r="AW106">
        <v>1005.6</v>
      </c>
      <c r="AX106">
        <v>1025.8</v>
      </c>
      <c r="AY106">
        <v>1017.9083333333333</v>
      </c>
      <c r="AZ106">
        <v>1.2</v>
      </c>
      <c r="BA106">
        <v>1.59</v>
      </c>
      <c r="BB106">
        <v>1.4883333333333335</v>
      </c>
    </row>
    <row r="107" spans="1:54" x14ac:dyDescent="0.25">
      <c r="A107" s="16" t="s">
        <v>144</v>
      </c>
      <c r="B107" s="28" t="s">
        <v>172</v>
      </c>
      <c r="C107" s="3">
        <v>26.246970000000001</v>
      </c>
      <c r="D107" s="2">
        <v>153.06707</v>
      </c>
      <c r="E107" s="16" t="s">
        <v>107</v>
      </c>
      <c r="F107" s="16" t="s">
        <v>65</v>
      </c>
      <c r="G107" s="16" t="s">
        <v>109</v>
      </c>
      <c r="H107" s="16" t="s">
        <v>52</v>
      </c>
      <c r="I107" s="4">
        <v>42121</v>
      </c>
      <c r="J107" s="5">
        <v>0.2986111111111111</v>
      </c>
      <c r="K107" s="6">
        <f t="shared" si="3"/>
        <v>42121.298611111109</v>
      </c>
      <c r="L107" s="2">
        <v>0</v>
      </c>
      <c r="M107" s="2" t="s">
        <v>58</v>
      </c>
      <c r="O107" s="36" t="s">
        <v>211</v>
      </c>
      <c r="P107" s="4">
        <v>42125</v>
      </c>
      <c r="Q107" s="8">
        <v>0.72013888888888899</v>
      </c>
      <c r="R107" s="6">
        <f t="shared" si="5"/>
        <v>42125.720138888886</v>
      </c>
      <c r="S107" s="6">
        <f t="shared" si="4"/>
        <v>106.1166666666395</v>
      </c>
      <c r="T107" s="2">
        <v>17.2</v>
      </c>
      <c r="U107" s="2">
        <v>86.1</v>
      </c>
      <c r="V107" s="2">
        <v>0</v>
      </c>
      <c r="W107" s="2">
        <v>6</v>
      </c>
      <c r="X107" s="2">
        <v>15</v>
      </c>
      <c r="Y107" s="2">
        <v>-2</v>
      </c>
      <c r="Z107" s="2">
        <v>0.2</v>
      </c>
      <c r="AA107" s="2">
        <v>8</v>
      </c>
      <c r="AB107" s="2">
        <v>0.56000000000000005</v>
      </c>
      <c r="AC107" s="2">
        <v>0.46</v>
      </c>
      <c r="AD107" s="2">
        <v>2.56</v>
      </c>
      <c r="AE107" s="2">
        <v>18</v>
      </c>
      <c r="AF107" s="2">
        <v>10</v>
      </c>
      <c r="AG107" s="2">
        <v>0.14299999999999999</v>
      </c>
      <c r="AH107" s="2">
        <v>0.10100000000000001</v>
      </c>
      <c r="AI107" s="2">
        <v>0</v>
      </c>
      <c r="AJ107" s="2">
        <v>0</v>
      </c>
      <c r="AK107" s="2">
        <v>0</v>
      </c>
      <c r="AL107" s="2">
        <v>0</v>
      </c>
      <c r="AM107" s="37">
        <v>7.1000000000000005</v>
      </c>
      <c r="AN107">
        <v>7.8</v>
      </c>
      <c r="AO107">
        <v>25.6</v>
      </c>
      <c r="AP107">
        <v>18.983333333333334</v>
      </c>
      <c r="AQ107">
        <v>0</v>
      </c>
      <c r="AR107">
        <v>55.2</v>
      </c>
      <c r="AS107">
        <v>15.100000000000001</v>
      </c>
      <c r="AT107">
        <v>15</v>
      </c>
      <c r="AU107">
        <v>81</v>
      </c>
      <c r="AV107">
        <v>26.416666666666668</v>
      </c>
      <c r="AW107">
        <v>1005.6</v>
      </c>
      <c r="AX107">
        <v>1025.8</v>
      </c>
      <c r="AY107">
        <v>1017.9083333333333</v>
      </c>
      <c r="AZ107">
        <v>1.2</v>
      </c>
      <c r="BA107">
        <v>1.59</v>
      </c>
      <c r="BB107">
        <v>1.4883333333333335</v>
      </c>
    </row>
    <row r="108" spans="1:54" x14ac:dyDescent="0.25">
      <c r="A108" s="16" t="s">
        <v>145</v>
      </c>
      <c r="B108" s="28" t="s">
        <v>172</v>
      </c>
      <c r="C108" s="3">
        <v>26.25131</v>
      </c>
      <c r="D108" s="2">
        <v>153.06612999999999</v>
      </c>
      <c r="E108" s="16" t="s">
        <v>106</v>
      </c>
      <c r="F108" s="16" t="s">
        <v>65</v>
      </c>
      <c r="G108" s="16" t="s">
        <v>108</v>
      </c>
      <c r="H108" s="16" t="s">
        <v>53</v>
      </c>
      <c r="I108" s="4">
        <v>42121</v>
      </c>
      <c r="J108" s="5">
        <v>0.83333333333333337</v>
      </c>
      <c r="K108" s="6">
        <f t="shared" si="3"/>
        <v>42121.833333333336</v>
      </c>
      <c r="L108" s="2">
        <v>1</v>
      </c>
      <c r="M108" s="2" t="s">
        <v>60</v>
      </c>
      <c r="O108" s="33" t="s">
        <v>207</v>
      </c>
      <c r="P108" s="4">
        <v>42126</v>
      </c>
      <c r="Q108" s="8">
        <v>0.3298611111111111</v>
      </c>
      <c r="R108" s="6">
        <f t="shared" si="5"/>
        <v>42126.329861111109</v>
      </c>
      <c r="S108" s="6">
        <f t="shared" si="4"/>
        <v>107.91666666656965</v>
      </c>
      <c r="T108" s="2">
        <v>62.9</v>
      </c>
      <c r="U108" s="2">
        <v>78</v>
      </c>
      <c r="V108" s="2">
        <v>18</v>
      </c>
      <c r="W108" s="2">
        <v>15</v>
      </c>
      <c r="X108" s="2">
        <v>10</v>
      </c>
      <c r="Y108" s="2">
        <v>2.5299999999999998</v>
      </c>
      <c r="Z108" s="2">
        <v>2.5299999999999998</v>
      </c>
      <c r="AA108" s="2">
        <v>18.3</v>
      </c>
      <c r="AB108" s="2">
        <v>3.32</v>
      </c>
      <c r="AC108" s="2">
        <v>0.52</v>
      </c>
      <c r="AD108" s="2">
        <v>3.32</v>
      </c>
      <c r="AE108" s="2">
        <v>20.5</v>
      </c>
      <c r="AF108" s="2">
        <v>2.2000000000000002</v>
      </c>
      <c r="AG108" s="2">
        <v>0.66200000000000003</v>
      </c>
      <c r="AH108" s="2">
        <v>7.5999999999999998E-2</v>
      </c>
      <c r="AI108" s="2">
        <v>0</v>
      </c>
      <c r="AJ108" s="2">
        <v>0</v>
      </c>
      <c r="AK108" s="2">
        <v>1</v>
      </c>
      <c r="AL108" s="2">
        <v>0</v>
      </c>
      <c r="AM108" s="37">
        <v>7.1000000000000005</v>
      </c>
      <c r="AN108">
        <v>7.8</v>
      </c>
      <c r="AO108">
        <v>25.6</v>
      </c>
      <c r="AP108">
        <v>18.983333333333334</v>
      </c>
      <c r="AQ108">
        <v>0</v>
      </c>
      <c r="AR108">
        <v>55.2</v>
      </c>
      <c r="AS108">
        <v>15.100000000000001</v>
      </c>
      <c r="AT108">
        <v>15</v>
      </c>
      <c r="AU108">
        <v>81</v>
      </c>
      <c r="AV108">
        <v>26.416666666666668</v>
      </c>
      <c r="AW108">
        <v>1005.6</v>
      </c>
      <c r="AX108">
        <v>1025.8</v>
      </c>
      <c r="AY108">
        <v>1017.9083333333333</v>
      </c>
      <c r="AZ108">
        <v>1.2</v>
      </c>
      <c r="BA108">
        <v>1.59</v>
      </c>
      <c r="BB108">
        <v>1.4883333333333335</v>
      </c>
    </row>
    <row r="109" spans="1:54" x14ac:dyDescent="0.25">
      <c r="A109" s="16" t="s">
        <v>146</v>
      </c>
      <c r="B109" s="28" t="s">
        <v>172</v>
      </c>
      <c r="C109" s="3">
        <v>26.255459999999999</v>
      </c>
      <c r="D109" s="2">
        <v>153.06504000000001</v>
      </c>
      <c r="E109" s="16" t="s">
        <v>0</v>
      </c>
      <c r="F109" s="16" t="s">
        <v>65</v>
      </c>
      <c r="G109" s="16" t="s">
        <v>108</v>
      </c>
      <c r="H109" s="16" t="s">
        <v>52</v>
      </c>
      <c r="I109" s="4">
        <v>42121</v>
      </c>
      <c r="J109" s="5">
        <v>0.32777777777777778</v>
      </c>
      <c r="K109" s="6">
        <f t="shared" si="3"/>
        <v>42121.327777777777</v>
      </c>
      <c r="L109" s="2">
        <v>0</v>
      </c>
      <c r="M109" s="2" t="s">
        <v>58</v>
      </c>
      <c r="O109" s="36" t="s">
        <v>211</v>
      </c>
      <c r="P109" s="4">
        <v>42125</v>
      </c>
      <c r="Q109" s="8">
        <v>0.73125000000000007</v>
      </c>
      <c r="R109" s="6">
        <f t="shared" si="5"/>
        <v>42125.731249999997</v>
      </c>
      <c r="S109" s="6">
        <f t="shared" si="4"/>
        <v>105.68333333329065</v>
      </c>
      <c r="T109" s="2">
        <v>0</v>
      </c>
      <c r="U109" s="2">
        <v>28.8</v>
      </c>
      <c r="V109" s="2">
        <v>0</v>
      </c>
      <c r="W109" s="2">
        <v>0</v>
      </c>
      <c r="X109" s="2">
        <v>13</v>
      </c>
      <c r="Y109" s="2">
        <v>-0.12</v>
      </c>
      <c r="Z109" s="2">
        <v>-0.12</v>
      </c>
      <c r="AA109" s="2">
        <v>13.3</v>
      </c>
      <c r="AB109" s="2">
        <v>1.37</v>
      </c>
      <c r="AC109" s="2">
        <v>0.74</v>
      </c>
      <c r="AD109" s="2">
        <v>3.04</v>
      </c>
      <c r="AE109" s="2">
        <v>26</v>
      </c>
      <c r="AF109" s="2">
        <v>12.7</v>
      </c>
      <c r="AG109" s="2">
        <v>0.113</v>
      </c>
      <c r="AH109" s="2">
        <v>0.24</v>
      </c>
      <c r="AI109" s="2">
        <v>0</v>
      </c>
      <c r="AJ109" s="2">
        <v>0</v>
      </c>
      <c r="AK109" s="2">
        <v>1</v>
      </c>
      <c r="AL109" s="2">
        <v>0</v>
      </c>
      <c r="AM109" s="37">
        <v>7.1000000000000005</v>
      </c>
      <c r="AN109">
        <v>7.8</v>
      </c>
      <c r="AO109">
        <v>25.6</v>
      </c>
      <c r="AP109">
        <v>18.983333333333334</v>
      </c>
      <c r="AQ109">
        <v>0</v>
      </c>
      <c r="AR109">
        <v>55.2</v>
      </c>
      <c r="AS109">
        <v>15.100000000000001</v>
      </c>
      <c r="AT109">
        <v>15</v>
      </c>
      <c r="AU109">
        <v>81</v>
      </c>
      <c r="AV109">
        <v>26.416666666666668</v>
      </c>
      <c r="AW109">
        <v>1005.6</v>
      </c>
      <c r="AX109">
        <v>1025.8</v>
      </c>
      <c r="AY109">
        <v>1017.9083333333333</v>
      </c>
      <c r="AZ109">
        <v>1.2</v>
      </c>
      <c r="BA109">
        <v>1.59</v>
      </c>
      <c r="BB109">
        <v>1.4883333333333335</v>
      </c>
    </row>
    <row r="110" spans="1:54" x14ac:dyDescent="0.25">
      <c r="A110" s="16" t="s">
        <v>147</v>
      </c>
      <c r="B110" s="28" t="s">
        <v>172</v>
      </c>
      <c r="C110" s="3">
        <v>26.260200000000001</v>
      </c>
      <c r="D110" s="2">
        <v>153.06413000000001</v>
      </c>
      <c r="E110" s="16" t="s">
        <v>107</v>
      </c>
      <c r="F110" s="16" t="s">
        <v>64</v>
      </c>
      <c r="G110" s="16" t="s">
        <v>108</v>
      </c>
      <c r="H110" s="16" t="s">
        <v>53</v>
      </c>
      <c r="I110" s="4">
        <v>42121</v>
      </c>
      <c r="J110" s="5">
        <v>0.81944444444444453</v>
      </c>
      <c r="K110" s="6">
        <f t="shared" si="3"/>
        <v>42121.819444444445</v>
      </c>
      <c r="L110" s="2">
        <v>0</v>
      </c>
      <c r="M110" s="2" t="s">
        <v>58</v>
      </c>
      <c r="O110" s="36" t="s">
        <v>211</v>
      </c>
      <c r="P110" s="4">
        <v>42125</v>
      </c>
      <c r="Q110" s="8">
        <v>0.73263888888888884</v>
      </c>
      <c r="R110" s="6">
        <f t="shared" si="5"/>
        <v>42125.732638888891</v>
      </c>
      <c r="S110" s="6">
        <f t="shared" si="4"/>
        <v>93.916666666686069</v>
      </c>
      <c r="T110" s="2">
        <v>12.5</v>
      </c>
      <c r="U110" s="2">
        <v>81.8</v>
      </c>
      <c r="V110" s="2">
        <v>13</v>
      </c>
      <c r="W110" s="2">
        <v>20</v>
      </c>
      <c r="X110" s="2">
        <v>22.3</v>
      </c>
      <c r="Y110" s="2">
        <v>-2.8</v>
      </c>
      <c r="Z110" s="2">
        <v>-0.16</v>
      </c>
      <c r="AA110" s="2">
        <v>10.199999999999999</v>
      </c>
      <c r="AB110" s="2">
        <v>0.41</v>
      </c>
      <c r="AC110" s="2">
        <v>-0.55000000000000004</v>
      </c>
      <c r="AD110" s="2">
        <v>3.64</v>
      </c>
      <c r="AE110" s="2">
        <v>22.5</v>
      </c>
      <c r="AF110" s="2">
        <v>12.3</v>
      </c>
      <c r="AG110" s="2">
        <v>0.54900000000000004</v>
      </c>
      <c r="AH110" s="2">
        <v>0.16300000000000001</v>
      </c>
      <c r="AI110" s="2">
        <v>0</v>
      </c>
      <c r="AJ110" s="2">
        <v>0</v>
      </c>
      <c r="AK110" s="2">
        <v>1</v>
      </c>
      <c r="AL110" s="2">
        <v>0</v>
      </c>
      <c r="AM110" s="37">
        <v>7.1000000000000005</v>
      </c>
      <c r="AN110">
        <v>7.8</v>
      </c>
      <c r="AO110">
        <v>25.6</v>
      </c>
      <c r="AP110">
        <v>18.983333333333334</v>
      </c>
      <c r="AQ110">
        <v>0</v>
      </c>
      <c r="AR110">
        <v>55.2</v>
      </c>
      <c r="AS110">
        <v>15.100000000000001</v>
      </c>
      <c r="AT110">
        <v>15</v>
      </c>
      <c r="AU110">
        <v>81</v>
      </c>
      <c r="AV110">
        <v>26.416666666666668</v>
      </c>
      <c r="AW110">
        <v>1005.6</v>
      </c>
      <c r="AX110">
        <v>1025.8</v>
      </c>
      <c r="AY110">
        <v>1017.9083333333333</v>
      </c>
      <c r="AZ110">
        <v>1.2</v>
      </c>
      <c r="BA110">
        <v>1.59</v>
      </c>
      <c r="BB110">
        <v>1.4883333333333335</v>
      </c>
    </row>
    <row r="111" spans="1:54" x14ac:dyDescent="0.25">
      <c r="A111" s="16" t="s">
        <v>148</v>
      </c>
      <c r="B111" s="28" t="s">
        <v>172</v>
      </c>
      <c r="C111" s="3">
        <v>26.2636</v>
      </c>
      <c r="D111" s="2">
        <v>153.06339</v>
      </c>
      <c r="E111" s="16" t="s">
        <v>106</v>
      </c>
      <c r="F111" s="16" t="s">
        <v>65</v>
      </c>
      <c r="G111" s="16" t="s">
        <v>109</v>
      </c>
      <c r="H111" s="16" t="s">
        <v>52</v>
      </c>
      <c r="I111" s="4">
        <v>42121</v>
      </c>
      <c r="J111" s="5">
        <v>0.35347222222222219</v>
      </c>
      <c r="K111" s="6">
        <f t="shared" si="3"/>
        <v>42121.353472222225</v>
      </c>
      <c r="L111" s="2">
        <v>1</v>
      </c>
      <c r="M111" s="2" t="s">
        <v>60</v>
      </c>
      <c r="O111" s="33" t="s">
        <v>207</v>
      </c>
      <c r="P111" s="4">
        <v>42126</v>
      </c>
      <c r="Q111" s="8">
        <v>0.3888888888888889</v>
      </c>
      <c r="R111" s="6">
        <f t="shared" si="5"/>
        <v>42126.388888888891</v>
      </c>
      <c r="S111" s="6">
        <f t="shared" si="4"/>
        <v>120.84999999997672</v>
      </c>
      <c r="T111" s="2">
        <v>23.4</v>
      </c>
      <c r="U111" s="2">
        <v>8</v>
      </c>
      <c r="V111" s="2">
        <v>26</v>
      </c>
      <c r="W111" s="2">
        <v>26</v>
      </c>
      <c r="X111" s="2">
        <v>20</v>
      </c>
      <c r="Y111" s="2">
        <v>18</v>
      </c>
      <c r="Z111" s="2">
        <v>5.4</v>
      </c>
      <c r="AA111" s="2">
        <v>18</v>
      </c>
      <c r="AB111" s="2">
        <v>5.4</v>
      </c>
      <c r="AC111" s="2">
        <v>1.76</v>
      </c>
      <c r="AD111" s="2">
        <v>5.4</v>
      </c>
      <c r="AE111" s="2">
        <v>20</v>
      </c>
      <c r="AF111" s="2">
        <v>2</v>
      </c>
      <c r="AG111" s="2">
        <v>0.189</v>
      </c>
      <c r="AH111" s="2">
        <v>0.15</v>
      </c>
      <c r="AI111" s="2">
        <v>0</v>
      </c>
      <c r="AJ111" s="2">
        <v>0</v>
      </c>
      <c r="AK111" s="2">
        <v>1</v>
      </c>
      <c r="AL111" s="2">
        <v>0</v>
      </c>
      <c r="AM111" s="37">
        <v>7.1000000000000005</v>
      </c>
      <c r="AN111">
        <v>7.8</v>
      </c>
      <c r="AO111">
        <v>25.6</v>
      </c>
      <c r="AP111">
        <v>18.983333333333334</v>
      </c>
      <c r="AQ111">
        <v>0</v>
      </c>
      <c r="AR111">
        <v>55.2</v>
      </c>
      <c r="AS111">
        <v>15.100000000000001</v>
      </c>
      <c r="AT111">
        <v>15</v>
      </c>
      <c r="AU111">
        <v>81</v>
      </c>
      <c r="AV111">
        <v>26.416666666666668</v>
      </c>
      <c r="AW111">
        <v>1005.6</v>
      </c>
      <c r="AX111">
        <v>1025.8</v>
      </c>
      <c r="AY111">
        <v>1017.9083333333333</v>
      </c>
      <c r="AZ111">
        <v>1.2</v>
      </c>
      <c r="BA111">
        <v>1.59</v>
      </c>
      <c r="BB111">
        <v>1.4883333333333335</v>
      </c>
    </row>
    <row r="112" spans="1:54" x14ac:dyDescent="0.25">
      <c r="A112" s="16" t="s">
        <v>149</v>
      </c>
      <c r="B112" s="28" t="s">
        <v>172</v>
      </c>
      <c r="C112" s="3">
        <v>26.270659999999999</v>
      </c>
      <c r="D112" s="2">
        <v>153.06191000000001</v>
      </c>
      <c r="E112" s="16" t="s">
        <v>107</v>
      </c>
      <c r="F112" s="16" t="s">
        <v>64</v>
      </c>
      <c r="G112" s="16" t="s">
        <v>108</v>
      </c>
      <c r="H112" s="16" t="s">
        <v>53</v>
      </c>
      <c r="I112" s="4">
        <v>42121</v>
      </c>
      <c r="J112" s="5">
        <v>0.80902777777777779</v>
      </c>
      <c r="K112" s="6">
        <f t="shared" si="3"/>
        <v>42121.809027777781</v>
      </c>
      <c r="L112" s="2">
        <v>0</v>
      </c>
      <c r="M112" s="2" t="s">
        <v>54</v>
      </c>
      <c r="N112" s="2" t="s">
        <v>1</v>
      </c>
      <c r="O112" s="34" t="s">
        <v>208</v>
      </c>
      <c r="P112" s="4">
        <v>42122</v>
      </c>
      <c r="Q112" s="8">
        <v>0.4145833333333333</v>
      </c>
      <c r="R112" s="6">
        <f t="shared" si="5"/>
        <v>42122.414583333331</v>
      </c>
      <c r="S112" s="6">
        <f t="shared" si="4"/>
        <v>14.533333333209157</v>
      </c>
      <c r="T112" s="2">
        <v>37.5</v>
      </c>
      <c r="U112" s="2">
        <v>95</v>
      </c>
      <c r="V112" s="2">
        <v>26</v>
      </c>
      <c r="W112" s="2">
        <v>23</v>
      </c>
      <c r="X112" s="2">
        <v>35</v>
      </c>
      <c r="Y112" s="2">
        <v>4.8</v>
      </c>
      <c r="Z112" s="2">
        <v>0.13</v>
      </c>
      <c r="AA112" s="2">
        <v>11.3</v>
      </c>
      <c r="AB112" s="2">
        <v>0.75</v>
      </c>
      <c r="AC112" s="2">
        <v>0.43</v>
      </c>
      <c r="AD112" s="2">
        <v>1.49</v>
      </c>
      <c r="AE112" s="2">
        <v>35</v>
      </c>
      <c r="AF112" s="2">
        <v>22.7</v>
      </c>
      <c r="AG112" s="2">
        <v>0.39</v>
      </c>
      <c r="AH112" s="2">
        <v>0.158</v>
      </c>
      <c r="AI112" s="2">
        <v>0</v>
      </c>
      <c r="AJ112" s="2">
        <v>0</v>
      </c>
      <c r="AK112" s="2">
        <v>1</v>
      </c>
      <c r="AL112" s="2">
        <v>0</v>
      </c>
      <c r="AM112" s="37">
        <v>7.1000000000000005</v>
      </c>
      <c r="AN112">
        <v>7.8</v>
      </c>
      <c r="AO112">
        <v>25.6</v>
      </c>
      <c r="AP112">
        <v>18.983333333333334</v>
      </c>
      <c r="AQ112">
        <v>0</v>
      </c>
      <c r="AR112">
        <v>55.2</v>
      </c>
      <c r="AS112">
        <v>15.100000000000001</v>
      </c>
      <c r="AT112">
        <v>15</v>
      </c>
      <c r="AU112">
        <v>81</v>
      </c>
      <c r="AV112">
        <v>26.416666666666668</v>
      </c>
      <c r="AW112">
        <v>1005.6</v>
      </c>
      <c r="AX112">
        <v>1025.8</v>
      </c>
      <c r="AY112">
        <v>1017.9083333333333</v>
      </c>
      <c r="AZ112">
        <v>1.2</v>
      </c>
      <c r="BA112">
        <v>1.59</v>
      </c>
      <c r="BB112">
        <v>1.4883333333333335</v>
      </c>
    </row>
    <row r="113" spans="1:54" x14ac:dyDescent="0.25">
      <c r="A113" s="16" t="s">
        <v>150</v>
      </c>
      <c r="B113" s="28" t="s">
        <v>172</v>
      </c>
      <c r="C113" s="3">
        <v>26.274439999999998</v>
      </c>
      <c r="D113" s="2">
        <v>153.06121999999999</v>
      </c>
      <c r="E113" s="16" t="s">
        <v>107</v>
      </c>
      <c r="F113" s="16" t="s">
        <v>63</v>
      </c>
      <c r="G113" s="16" t="s">
        <v>108</v>
      </c>
      <c r="H113" s="16" t="s">
        <v>52</v>
      </c>
      <c r="I113" s="4">
        <v>42121</v>
      </c>
      <c r="J113" s="5">
        <v>0.37638888888888888</v>
      </c>
      <c r="K113" s="6">
        <f t="shared" si="3"/>
        <v>42121.376388888886</v>
      </c>
      <c r="L113" s="2">
        <v>0</v>
      </c>
      <c r="M113" s="2" t="s">
        <v>60</v>
      </c>
      <c r="O113" s="33" t="s">
        <v>207</v>
      </c>
      <c r="P113" s="4">
        <v>42126</v>
      </c>
      <c r="Q113" s="8">
        <v>0.41944444444444445</v>
      </c>
      <c r="R113" s="6">
        <f t="shared" si="5"/>
        <v>42126.419444444444</v>
      </c>
      <c r="S113" s="6">
        <f t="shared" si="4"/>
        <v>121.03333333338378</v>
      </c>
      <c r="T113" s="2">
        <v>81.400000000000006</v>
      </c>
      <c r="U113" s="2">
        <v>82.3</v>
      </c>
      <c r="V113" s="2">
        <v>6</v>
      </c>
      <c r="W113" s="2">
        <v>29</v>
      </c>
      <c r="X113" s="2">
        <v>12</v>
      </c>
      <c r="Y113" s="2">
        <v>2.4</v>
      </c>
      <c r="Z113" s="2">
        <v>-0.06</v>
      </c>
      <c r="AA113" s="2">
        <v>11.9</v>
      </c>
      <c r="AB113" s="2">
        <v>0.53</v>
      </c>
      <c r="AC113" s="2">
        <v>-0.35</v>
      </c>
      <c r="AD113" s="2">
        <v>3.46</v>
      </c>
      <c r="AE113" s="2">
        <v>26</v>
      </c>
      <c r="AF113" s="2">
        <v>14.1</v>
      </c>
      <c r="AG113" s="2">
        <v>0.55200000000000005</v>
      </c>
      <c r="AH113" s="2">
        <v>0.154</v>
      </c>
      <c r="AI113" s="2">
        <v>0</v>
      </c>
      <c r="AJ113" s="2">
        <v>0</v>
      </c>
      <c r="AK113" s="2">
        <v>1</v>
      </c>
      <c r="AL113" s="2">
        <v>0</v>
      </c>
      <c r="AM113" s="37">
        <v>7.1000000000000005</v>
      </c>
      <c r="AN113">
        <v>7.8</v>
      </c>
      <c r="AO113">
        <v>25.6</v>
      </c>
      <c r="AP113">
        <v>18.983333333333334</v>
      </c>
      <c r="AQ113">
        <v>0</v>
      </c>
      <c r="AR113">
        <v>55.2</v>
      </c>
      <c r="AS113">
        <v>15.100000000000001</v>
      </c>
      <c r="AT113">
        <v>15</v>
      </c>
      <c r="AU113">
        <v>81</v>
      </c>
      <c r="AV113">
        <v>26.416666666666668</v>
      </c>
      <c r="AW113">
        <v>1005.6</v>
      </c>
      <c r="AX113">
        <v>1025.8</v>
      </c>
      <c r="AY113">
        <v>1017.9083333333333</v>
      </c>
      <c r="AZ113">
        <v>1.2</v>
      </c>
      <c r="BA113">
        <v>1.59</v>
      </c>
      <c r="BB113">
        <v>1.4883333333333335</v>
      </c>
    </row>
    <row r="114" spans="1:54" x14ac:dyDescent="0.25">
      <c r="A114" s="16" t="s">
        <v>151</v>
      </c>
      <c r="B114" s="28" t="s">
        <v>172</v>
      </c>
      <c r="C114" s="3">
        <v>26.278230000000001</v>
      </c>
      <c r="D114" s="2">
        <v>153.06044</v>
      </c>
      <c r="E114" s="16" t="s">
        <v>0</v>
      </c>
      <c r="F114" s="16" t="s">
        <v>65</v>
      </c>
      <c r="G114" s="16" t="s">
        <v>108</v>
      </c>
      <c r="H114" s="16" t="s">
        <v>53</v>
      </c>
      <c r="I114" s="4">
        <v>42121</v>
      </c>
      <c r="J114" s="5">
        <v>0.80208333333333337</v>
      </c>
      <c r="K114" s="6">
        <f t="shared" si="3"/>
        <v>42121.802083333336</v>
      </c>
      <c r="L114" s="2">
        <v>0</v>
      </c>
      <c r="M114" s="2" t="s">
        <v>178</v>
      </c>
      <c r="N114" s="2" t="s">
        <v>57</v>
      </c>
      <c r="O114" s="2" t="s">
        <v>57</v>
      </c>
      <c r="P114" s="4">
        <v>42122</v>
      </c>
      <c r="Q114" s="8">
        <v>0.40277777777777773</v>
      </c>
      <c r="R114" s="6">
        <f t="shared" si="5"/>
        <v>42122.402777777781</v>
      </c>
      <c r="S114" s="6">
        <f t="shared" si="4"/>
        <v>14.416666666686069</v>
      </c>
      <c r="T114" s="2">
        <v>0</v>
      </c>
      <c r="U114" s="2">
        <v>37.5</v>
      </c>
      <c r="V114" s="2">
        <v>0</v>
      </c>
      <c r="W114" s="2">
        <v>0</v>
      </c>
      <c r="X114" s="2">
        <v>15</v>
      </c>
      <c r="Y114" s="2">
        <v>5.9</v>
      </c>
      <c r="Z114" s="2">
        <v>-0.1</v>
      </c>
      <c r="AA114" s="2">
        <v>-1.3</v>
      </c>
      <c r="AB114" s="2">
        <v>0.36</v>
      </c>
      <c r="AC114" s="2">
        <v>0.36</v>
      </c>
      <c r="AD114" s="2">
        <v>3.73</v>
      </c>
      <c r="AE114" s="2">
        <v>7</v>
      </c>
      <c r="AF114" s="2">
        <v>16.3</v>
      </c>
      <c r="AG114" s="2">
        <v>0.14299999999999999</v>
      </c>
      <c r="AH114" s="2">
        <v>0.14299999999999999</v>
      </c>
      <c r="AI114" s="2">
        <v>0</v>
      </c>
      <c r="AJ114" s="2">
        <v>0</v>
      </c>
      <c r="AK114" s="2">
        <v>1</v>
      </c>
      <c r="AL114" s="2">
        <v>0</v>
      </c>
      <c r="AM114" s="37">
        <v>7.1000000000000005</v>
      </c>
      <c r="AN114">
        <v>7.8</v>
      </c>
      <c r="AO114">
        <v>25.6</v>
      </c>
      <c r="AP114">
        <v>18.983333333333334</v>
      </c>
      <c r="AQ114">
        <v>0</v>
      </c>
      <c r="AR114">
        <v>55.2</v>
      </c>
      <c r="AS114">
        <v>15.100000000000001</v>
      </c>
      <c r="AT114">
        <v>15</v>
      </c>
      <c r="AU114">
        <v>81</v>
      </c>
      <c r="AV114">
        <v>26.416666666666668</v>
      </c>
      <c r="AW114">
        <v>1005.6</v>
      </c>
      <c r="AX114">
        <v>1025.8</v>
      </c>
      <c r="AY114">
        <v>1017.9083333333333</v>
      </c>
      <c r="AZ114">
        <v>1.2</v>
      </c>
      <c r="BA114">
        <v>1.59</v>
      </c>
      <c r="BB114">
        <v>1.4883333333333335</v>
      </c>
    </row>
    <row r="115" spans="1:54" x14ac:dyDescent="0.25">
      <c r="A115" s="16" t="s">
        <v>152</v>
      </c>
      <c r="B115" s="28" t="s">
        <v>172</v>
      </c>
      <c r="C115" s="3">
        <v>26.28436</v>
      </c>
      <c r="D115" s="2">
        <v>153.05948000000001</v>
      </c>
      <c r="E115" s="16" t="s">
        <v>107</v>
      </c>
      <c r="F115" s="16" t="s">
        <v>65</v>
      </c>
      <c r="G115" s="16" t="s">
        <v>108</v>
      </c>
      <c r="H115" s="16" t="s">
        <v>52</v>
      </c>
      <c r="I115" s="4">
        <v>42121</v>
      </c>
      <c r="J115" s="5">
        <v>0.40416666666666662</v>
      </c>
      <c r="K115" s="6">
        <f t="shared" si="3"/>
        <v>42121.404166666667</v>
      </c>
      <c r="L115" s="2">
        <v>0</v>
      </c>
      <c r="M115" s="2" t="s">
        <v>58</v>
      </c>
      <c r="O115" s="36" t="s">
        <v>211</v>
      </c>
      <c r="P115" s="4">
        <v>42126</v>
      </c>
      <c r="Q115" s="8">
        <v>0.25</v>
      </c>
      <c r="R115" s="6">
        <f t="shared" si="5"/>
        <v>42126.25</v>
      </c>
      <c r="S115" s="6">
        <f t="shared" si="4"/>
        <v>116.29999999998836</v>
      </c>
      <c r="T115" s="2">
        <v>35.799999999999997</v>
      </c>
      <c r="U115" s="2">
        <v>38.4</v>
      </c>
      <c r="V115" s="2">
        <v>28</v>
      </c>
      <c r="W115" s="2">
        <v>38</v>
      </c>
      <c r="X115" s="2">
        <v>20</v>
      </c>
      <c r="Y115" s="2">
        <v>-3.1</v>
      </c>
      <c r="Z115" s="2">
        <v>-7.0000000000000007E-2</v>
      </c>
      <c r="AA115" s="2">
        <v>8.4</v>
      </c>
      <c r="AB115" s="2">
        <v>0.68</v>
      </c>
      <c r="AC115" s="2">
        <v>0.52</v>
      </c>
      <c r="AD115" s="2">
        <v>3.83</v>
      </c>
      <c r="AE115" s="2">
        <v>19.8</v>
      </c>
      <c r="AF115" s="2">
        <v>11.4</v>
      </c>
      <c r="AG115" s="2">
        <v>1.27</v>
      </c>
      <c r="AH115" s="2">
        <v>0.19500000000000001</v>
      </c>
      <c r="AI115" s="2">
        <v>0</v>
      </c>
      <c r="AJ115" s="2">
        <v>0</v>
      </c>
      <c r="AK115" s="2">
        <v>0</v>
      </c>
      <c r="AL115" s="2">
        <v>0</v>
      </c>
      <c r="AM115" s="37">
        <v>7.1000000000000005</v>
      </c>
      <c r="AN115">
        <v>7.8</v>
      </c>
      <c r="AO115">
        <v>25.6</v>
      </c>
      <c r="AP115">
        <v>18.983333333333334</v>
      </c>
      <c r="AQ115">
        <v>0</v>
      </c>
      <c r="AR115">
        <v>55.2</v>
      </c>
      <c r="AS115">
        <v>15.100000000000001</v>
      </c>
      <c r="AT115">
        <v>15</v>
      </c>
      <c r="AU115">
        <v>81</v>
      </c>
      <c r="AV115">
        <v>26.416666666666668</v>
      </c>
      <c r="AW115">
        <v>1005.6</v>
      </c>
      <c r="AX115">
        <v>1025.8</v>
      </c>
      <c r="AY115">
        <v>1017.9083333333333</v>
      </c>
      <c r="AZ115">
        <v>1.2</v>
      </c>
      <c r="BA115">
        <v>1.59</v>
      </c>
      <c r="BB115">
        <v>1.4883333333333335</v>
      </c>
    </row>
    <row r="116" spans="1:54" x14ac:dyDescent="0.25">
      <c r="A116" s="16" t="s">
        <v>153</v>
      </c>
      <c r="B116" s="28" t="s">
        <v>172</v>
      </c>
      <c r="C116" s="3">
        <v>26.291699999999999</v>
      </c>
      <c r="D116" s="2">
        <v>153.05846</v>
      </c>
      <c r="E116" s="16" t="s">
        <v>107</v>
      </c>
      <c r="F116" s="16" t="s">
        <v>65</v>
      </c>
      <c r="G116" s="16" t="s">
        <v>108</v>
      </c>
      <c r="H116" s="16" t="s">
        <v>53</v>
      </c>
      <c r="I116" s="4">
        <v>42121</v>
      </c>
      <c r="J116" s="5">
        <v>0.79513888888888884</v>
      </c>
      <c r="K116" s="6">
        <f t="shared" si="3"/>
        <v>42121.795138888891</v>
      </c>
      <c r="L116" s="2">
        <v>0</v>
      </c>
      <c r="M116" s="2" t="s">
        <v>54</v>
      </c>
      <c r="N116" s="2" t="s">
        <v>110</v>
      </c>
      <c r="O116" s="34" t="s">
        <v>208</v>
      </c>
      <c r="P116" s="4">
        <v>42123</v>
      </c>
      <c r="Q116" s="8">
        <v>4.0972222222222222E-2</v>
      </c>
      <c r="R116" s="6">
        <f t="shared" si="5"/>
        <v>42123.040972222225</v>
      </c>
      <c r="S116" s="6">
        <f t="shared" si="4"/>
        <v>29.900000000023283</v>
      </c>
      <c r="T116" s="2">
        <v>33.299999999999997</v>
      </c>
      <c r="U116" s="2">
        <v>51.6</v>
      </c>
      <c r="V116" s="2">
        <v>23</v>
      </c>
      <c r="W116" s="2">
        <v>15</v>
      </c>
      <c r="X116" s="2">
        <v>20</v>
      </c>
      <c r="Y116" s="2">
        <v>-0.6</v>
      </c>
      <c r="Z116" s="2">
        <v>0.16</v>
      </c>
      <c r="AA116" s="2">
        <v>7.4</v>
      </c>
      <c r="AB116" s="2">
        <v>0.84</v>
      </c>
      <c r="AC116" s="2">
        <v>-1.07</v>
      </c>
      <c r="AD116" s="2">
        <v>3.32</v>
      </c>
      <c r="AE116" s="2">
        <v>15.5</v>
      </c>
      <c r="AF116" s="2">
        <v>8.1</v>
      </c>
      <c r="AG116" s="2">
        <v>2.63</v>
      </c>
      <c r="AH116" s="2">
        <v>0.113</v>
      </c>
      <c r="AI116" s="2">
        <v>0</v>
      </c>
      <c r="AJ116" s="2">
        <v>0</v>
      </c>
      <c r="AK116" s="2">
        <v>0</v>
      </c>
      <c r="AL116" s="2">
        <v>0</v>
      </c>
      <c r="AM116" s="37">
        <v>7.1000000000000005</v>
      </c>
      <c r="AN116">
        <v>7.8</v>
      </c>
      <c r="AO116">
        <v>25.6</v>
      </c>
      <c r="AP116">
        <v>18.983333333333334</v>
      </c>
      <c r="AQ116">
        <v>0</v>
      </c>
      <c r="AR116">
        <v>55.2</v>
      </c>
      <c r="AS116">
        <v>15.100000000000001</v>
      </c>
      <c r="AT116">
        <v>15</v>
      </c>
      <c r="AU116">
        <v>81</v>
      </c>
      <c r="AV116">
        <v>26.416666666666668</v>
      </c>
      <c r="AW116">
        <v>1005.6</v>
      </c>
      <c r="AX116">
        <v>1025.8</v>
      </c>
      <c r="AY116">
        <v>1017.9083333333333</v>
      </c>
      <c r="AZ116">
        <v>1.2</v>
      </c>
      <c r="BA116">
        <v>1.59</v>
      </c>
      <c r="BB116">
        <v>1.4883333333333335</v>
      </c>
    </row>
    <row r="117" spans="1:54" x14ac:dyDescent="0.25">
      <c r="A117" s="16" t="s">
        <v>154</v>
      </c>
      <c r="B117" s="28" t="s">
        <v>172</v>
      </c>
      <c r="C117" s="3">
        <v>26.296710000000001</v>
      </c>
      <c r="D117" s="2">
        <v>153.05776</v>
      </c>
      <c r="E117" s="16" t="s">
        <v>0</v>
      </c>
      <c r="F117" s="16" t="s">
        <v>64</v>
      </c>
      <c r="G117" s="16" t="s">
        <v>108</v>
      </c>
      <c r="H117" s="16" t="s">
        <v>52</v>
      </c>
      <c r="I117" s="4">
        <v>42121</v>
      </c>
      <c r="J117" s="5">
        <v>0.43611111111111112</v>
      </c>
      <c r="K117" s="6">
        <f t="shared" si="3"/>
        <v>42121.436111111114</v>
      </c>
      <c r="L117" s="2">
        <v>0</v>
      </c>
      <c r="M117" s="2" t="s">
        <v>58</v>
      </c>
      <c r="O117" s="36" t="s">
        <v>211</v>
      </c>
      <c r="P117" s="4">
        <v>42125</v>
      </c>
      <c r="Q117" s="8">
        <v>0.70138888888888884</v>
      </c>
      <c r="R117" s="6">
        <f t="shared" si="5"/>
        <v>42125.701388888891</v>
      </c>
      <c r="S117" s="6">
        <f t="shared" si="4"/>
        <v>102.3666666666395</v>
      </c>
      <c r="T117" s="2">
        <v>55.5</v>
      </c>
      <c r="U117" s="2">
        <v>88.3</v>
      </c>
      <c r="V117" s="2">
        <v>26</v>
      </c>
      <c r="W117" s="2">
        <v>20</v>
      </c>
      <c r="X117" s="2">
        <v>22</v>
      </c>
      <c r="Y117" s="2">
        <v>-4.0999999999999996</v>
      </c>
      <c r="Z117" s="2">
        <v>0.21</v>
      </c>
      <c r="AA117" s="2">
        <v>7.2</v>
      </c>
      <c r="AB117" s="2">
        <v>0.81</v>
      </c>
      <c r="AC117" s="2">
        <v>0.56999999999999995</v>
      </c>
      <c r="AD117" s="2">
        <v>3.95</v>
      </c>
      <c r="AE117" s="2">
        <v>21.5</v>
      </c>
      <c r="AF117" s="2">
        <v>14.3</v>
      </c>
      <c r="AG117" s="2">
        <v>2.63</v>
      </c>
      <c r="AH117" s="2">
        <v>9.0999999999999998E-2</v>
      </c>
      <c r="AI117" s="2">
        <v>0</v>
      </c>
      <c r="AJ117" s="2">
        <v>0</v>
      </c>
      <c r="AK117" s="2">
        <v>0</v>
      </c>
      <c r="AL117" s="2">
        <v>0</v>
      </c>
      <c r="AM117" s="37">
        <v>7.1000000000000005</v>
      </c>
      <c r="AN117">
        <v>7.8</v>
      </c>
      <c r="AO117">
        <v>25.6</v>
      </c>
      <c r="AP117">
        <v>18.983333333333334</v>
      </c>
      <c r="AQ117">
        <v>0</v>
      </c>
      <c r="AR117">
        <v>55.2</v>
      </c>
      <c r="AS117">
        <v>15.100000000000001</v>
      </c>
      <c r="AT117">
        <v>15</v>
      </c>
      <c r="AU117">
        <v>81</v>
      </c>
      <c r="AV117">
        <v>26.416666666666668</v>
      </c>
      <c r="AW117">
        <v>1005.6</v>
      </c>
      <c r="AX117">
        <v>1025.8</v>
      </c>
      <c r="AY117">
        <v>1017.9083333333333</v>
      </c>
      <c r="AZ117">
        <v>1.2</v>
      </c>
      <c r="BA117">
        <v>1.59</v>
      </c>
      <c r="BB117">
        <v>1.4883333333333335</v>
      </c>
    </row>
    <row r="118" spans="1:54" x14ac:dyDescent="0.25">
      <c r="A118" s="16" t="s">
        <v>155</v>
      </c>
      <c r="B118" s="28" t="s">
        <v>172</v>
      </c>
      <c r="C118" s="3">
        <v>26.300180000000001</v>
      </c>
      <c r="D118" s="2">
        <v>153.05715000000001</v>
      </c>
      <c r="E118" s="16" t="s">
        <v>107</v>
      </c>
      <c r="F118" s="16" t="s">
        <v>65</v>
      </c>
      <c r="G118" s="16" t="s">
        <v>108</v>
      </c>
      <c r="H118" s="16" t="s">
        <v>53</v>
      </c>
      <c r="I118" s="4">
        <v>42121</v>
      </c>
      <c r="J118" s="5">
        <v>0.77430555555555547</v>
      </c>
      <c r="K118" s="6">
        <f t="shared" si="3"/>
        <v>42121.774305555555</v>
      </c>
      <c r="L118" s="2">
        <v>1</v>
      </c>
      <c r="M118" s="2" t="s">
        <v>60</v>
      </c>
      <c r="O118" s="33" t="s">
        <v>207</v>
      </c>
      <c r="P118" s="4">
        <v>42126</v>
      </c>
      <c r="Q118" s="8">
        <v>0.47222222222222227</v>
      </c>
      <c r="R118" s="6">
        <f t="shared" si="5"/>
        <v>42126.472222222219</v>
      </c>
      <c r="S118" s="6">
        <f t="shared" si="4"/>
        <v>112.74999999994179</v>
      </c>
      <c r="T118" s="2">
        <v>38.799999999999997</v>
      </c>
      <c r="U118" s="2">
        <v>92.3</v>
      </c>
      <c r="V118" s="2">
        <v>20</v>
      </c>
      <c r="W118" s="2">
        <v>20</v>
      </c>
      <c r="X118" s="2">
        <v>10</v>
      </c>
      <c r="Y118" s="2">
        <v>4.8</v>
      </c>
      <c r="Z118" s="2">
        <v>0.13</v>
      </c>
      <c r="AA118" s="2">
        <v>9.4</v>
      </c>
      <c r="AB118" s="2">
        <v>1.1499999999999999</v>
      </c>
      <c r="AC118" s="2">
        <v>0.9</v>
      </c>
      <c r="AD118" s="2">
        <v>1.8</v>
      </c>
      <c r="AE118" s="2">
        <v>13</v>
      </c>
      <c r="AF118" s="2">
        <v>3.6</v>
      </c>
      <c r="AG118" s="2">
        <v>1.97</v>
      </c>
      <c r="AH118" s="2">
        <v>0.26300000000000001</v>
      </c>
      <c r="AI118" s="2">
        <v>0</v>
      </c>
      <c r="AJ118" s="2">
        <v>0</v>
      </c>
      <c r="AK118" s="2">
        <v>1</v>
      </c>
      <c r="AL118" s="2">
        <v>0</v>
      </c>
      <c r="AM118" s="37">
        <v>7.1000000000000005</v>
      </c>
      <c r="AN118">
        <v>7.8</v>
      </c>
      <c r="AO118">
        <v>25.6</v>
      </c>
      <c r="AP118">
        <v>18.983333333333334</v>
      </c>
      <c r="AQ118">
        <v>0</v>
      </c>
      <c r="AR118">
        <v>55.2</v>
      </c>
      <c r="AS118">
        <v>15.100000000000001</v>
      </c>
      <c r="AT118">
        <v>15</v>
      </c>
      <c r="AU118">
        <v>81</v>
      </c>
      <c r="AV118">
        <v>26.416666666666668</v>
      </c>
      <c r="AW118">
        <v>1005.6</v>
      </c>
      <c r="AX118">
        <v>1025.8</v>
      </c>
      <c r="AY118">
        <v>1017.9083333333333</v>
      </c>
      <c r="AZ118">
        <v>1.2</v>
      </c>
      <c r="BA118">
        <v>1.59</v>
      </c>
      <c r="BB118">
        <v>1.4883333333333335</v>
      </c>
    </row>
    <row r="119" spans="1:54" x14ac:dyDescent="0.25">
      <c r="A119" s="16" t="s">
        <v>156</v>
      </c>
      <c r="B119" s="28" t="s">
        <v>172</v>
      </c>
      <c r="C119" s="3">
        <v>26.310110000000002</v>
      </c>
      <c r="D119" s="2">
        <v>153.05622</v>
      </c>
      <c r="E119" s="16" t="s">
        <v>106</v>
      </c>
      <c r="F119" s="16" t="s">
        <v>64</v>
      </c>
      <c r="G119" s="16" t="s">
        <v>108</v>
      </c>
      <c r="H119" s="16" t="s">
        <v>52</v>
      </c>
      <c r="I119" s="4">
        <v>42121</v>
      </c>
      <c r="J119" s="5">
        <v>0.46249999999999997</v>
      </c>
      <c r="K119" s="6">
        <f t="shared" si="3"/>
        <v>42121.462500000001</v>
      </c>
      <c r="L119" s="2">
        <v>0</v>
      </c>
      <c r="M119" s="2" t="s">
        <v>58</v>
      </c>
      <c r="O119" s="36" t="s">
        <v>211</v>
      </c>
      <c r="P119" s="4">
        <v>42125</v>
      </c>
      <c r="Q119" s="8">
        <v>0.83611111111111114</v>
      </c>
      <c r="R119" s="6">
        <f t="shared" si="5"/>
        <v>42125.836111111108</v>
      </c>
      <c r="S119" s="6">
        <f t="shared" si="4"/>
        <v>104.96666666655801</v>
      </c>
      <c r="T119" s="2">
        <v>81.400000000000006</v>
      </c>
      <c r="U119" s="2">
        <v>73.3</v>
      </c>
      <c r="V119" s="2">
        <v>10</v>
      </c>
      <c r="W119" s="2">
        <v>6</v>
      </c>
      <c r="X119" s="2">
        <v>15</v>
      </c>
      <c r="Y119" s="2">
        <v>-1.5</v>
      </c>
      <c r="Z119" s="2">
        <v>0.01</v>
      </c>
      <c r="AA119" s="2">
        <v>8.5</v>
      </c>
      <c r="AB119" s="2">
        <v>1.46</v>
      </c>
      <c r="AC119" s="2">
        <v>0.91</v>
      </c>
      <c r="AD119" s="2">
        <v>1.82</v>
      </c>
      <c r="AE119" s="2">
        <v>15</v>
      </c>
      <c r="AF119" s="2">
        <v>6.5</v>
      </c>
      <c r="AG119" s="2">
        <v>0.14000000000000001</v>
      </c>
      <c r="AH119" s="2">
        <v>0.52</v>
      </c>
      <c r="AI119" s="2">
        <v>0</v>
      </c>
      <c r="AJ119" s="2">
        <v>0</v>
      </c>
      <c r="AK119" s="2">
        <v>0</v>
      </c>
      <c r="AL119" s="2">
        <v>1</v>
      </c>
      <c r="AM119" s="37">
        <v>7.1000000000000005</v>
      </c>
      <c r="AN119">
        <v>7.8</v>
      </c>
      <c r="AO119">
        <v>25.6</v>
      </c>
      <c r="AP119">
        <v>18.983333333333334</v>
      </c>
      <c r="AQ119">
        <v>0</v>
      </c>
      <c r="AR119">
        <v>55.2</v>
      </c>
      <c r="AS119">
        <v>15.100000000000001</v>
      </c>
      <c r="AT119">
        <v>15</v>
      </c>
      <c r="AU119">
        <v>81</v>
      </c>
      <c r="AV119">
        <v>26.416666666666668</v>
      </c>
      <c r="AW119">
        <v>1005.6</v>
      </c>
      <c r="AX119">
        <v>1025.8</v>
      </c>
      <c r="AY119">
        <v>1017.9083333333333</v>
      </c>
      <c r="AZ119">
        <v>1.2</v>
      </c>
      <c r="BA119">
        <v>1.59</v>
      </c>
      <c r="BB119">
        <v>1.4883333333333335</v>
      </c>
    </row>
    <row r="120" spans="1:54" x14ac:dyDescent="0.25">
      <c r="A120" s="16" t="s">
        <v>157</v>
      </c>
      <c r="B120" s="28" t="s">
        <v>172</v>
      </c>
      <c r="C120" s="3">
        <v>26.315429999999999</v>
      </c>
      <c r="D120" s="2">
        <v>153.05572000000001</v>
      </c>
      <c r="E120" s="16" t="s">
        <v>0</v>
      </c>
      <c r="F120" s="16" t="s">
        <v>65</v>
      </c>
      <c r="G120" s="16" t="s">
        <v>109</v>
      </c>
      <c r="H120" s="16" t="s">
        <v>53</v>
      </c>
      <c r="I120" s="4">
        <v>42121</v>
      </c>
      <c r="J120" s="5">
        <v>0.75694444444444453</v>
      </c>
      <c r="K120" s="6">
        <f t="shared" si="3"/>
        <v>42121.756944444445</v>
      </c>
      <c r="L120" s="2">
        <v>0</v>
      </c>
      <c r="M120" s="2" t="s">
        <v>173</v>
      </c>
      <c r="N120" s="2" t="s">
        <v>174</v>
      </c>
      <c r="O120" s="32" t="s">
        <v>209</v>
      </c>
      <c r="P120" s="4">
        <v>42126</v>
      </c>
      <c r="Q120" s="8">
        <v>0.33680555555555558</v>
      </c>
      <c r="R120" s="6">
        <f t="shared" si="5"/>
        <v>42126.336805555555</v>
      </c>
      <c r="S120" s="6">
        <f t="shared" si="4"/>
        <v>109.91666666662786</v>
      </c>
      <c r="T120" s="2">
        <v>56.7</v>
      </c>
      <c r="U120" s="2">
        <v>82.3</v>
      </c>
      <c r="V120" s="2">
        <v>30</v>
      </c>
      <c r="W120" s="2">
        <v>10</v>
      </c>
      <c r="X120" s="2">
        <v>15</v>
      </c>
      <c r="Y120" s="2">
        <v>2.2999999999999998</v>
      </c>
      <c r="Z120" s="2">
        <v>0.82</v>
      </c>
      <c r="AA120" s="2">
        <v>2.2999999999999998</v>
      </c>
      <c r="AB120" s="2">
        <v>0.82</v>
      </c>
      <c r="AC120" s="2">
        <v>0.56999999999999995</v>
      </c>
      <c r="AD120" s="2">
        <v>1.5</v>
      </c>
      <c r="AE120" s="2">
        <v>8.3000000000000007</v>
      </c>
      <c r="AF120" s="2">
        <v>6</v>
      </c>
      <c r="AG120" s="2">
        <v>0.83</v>
      </c>
      <c r="AH120" s="2">
        <v>0.32600000000000001</v>
      </c>
      <c r="AI120" s="2">
        <v>0</v>
      </c>
      <c r="AJ120" s="2">
        <v>0</v>
      </c>
      <c r="AK120" s="2">
        <v>0</v>
      </c>
      <c r="AL120" s="2">
        <v>0</v>
      </c>
      <c r="AM120" s="37">
        <v>7.1000000000000005</v>
      </c>
      <c r="AN120">
        <v>7.8</v>
      </c>
      <c r="AO120">
        <v>25.6</v>
      </c>
      <c r="AP120">
        <v>18.983333333333334</v>
      </c>
      <c r="AQ120">
        <v>0</v>
      </c>
      <c r="AR120">
        <v>55.2</v>
      </c>
      <c r="AS120">
        <v>15.100000000000001</v>
      </c>
      <c r="AT120">
        <v>15</v>
      </c>
      <c r="AU120">
        <v>81</v>
      </c>
      <c r="AV120">
        <v>26.416666666666668</v>
      </c>
      <c r="AW120">
        <v>1005.6</v>
      </c>
      <c r="AX120">
        <v>1025.8</v>
      </c>
      <c r="AY120">
        <v>1017.9083333333333</v>
      </c>
      <c r="AZ120">
        <v>1.2</v>
      </c>
      <c r="BA120">
        <v>1.59</v>
      </c>
      <c r="BB120">
        <v>1.4883333333333335</v>
      </c>
    </row>
    <row r="121" spans="1:54" x14ac:dyDescent="0.25">
      <c r="A121" s="16" t="s">
        <v>158</v>
      </c>
      <c r="B121" s="28" t="s">
        <v>172</v>
      </c>
      <c r="C121" s="3">
        <v>26.329049999999999</v>
      </c>
      <c r="D121" s="2">
        <v>153.06107</v>
      </c>
      <c r="E121" s="16" t="s">
        <v>106</v>
      </c>
      <c r="F121" s="16" t="s">
        <v>65</v>
      </c>
      <c r="G121" s="16" t="s">
        <v>109</v>
      </c>
      <c r="H121" s="16" t="s">
        <v>52</v>
      </c>
      <c r="I121" s="4">
        <v>42121</v>
      </c>
      <c r="J121" s="5">
        <v>0.49652777777777773</v>
      </c>
      <c r="K121" s="6">
        <f t="shared" si="3"/>
        <v>42121.496527777781</v>
      </c>
      <c r="L121" s="2">
        <v>0</v>
      </c>
      <c r="M121" s="2" t="s">
        <v>54</v>
      </c>
      <c r="N121" s="2" t="s">
        <v>110</v>
      </c>
      <c r="O121" s="34" t="s">
        <v>208</v>
      </c>
      <c r="P121" s="4">
        <v>42121</v>
      </c>
      <c r="Q121" s="8">
        <v>0.93541666666666667</v>
      </c>
      <c r="R121" s="6">
        <f t="shared" si="5"/>
        <v>42121.935416666667</v>
      </c>
      <c r="S121" s="6">
        <f t="shared" si="4"/>
        <v>10.533333333267365</v>
      </c>
      <c r="T121" s="2">
        <v>35.799999999999997</v>
      </c>
      <c r="U121" s="2">
        <v>64.2</v>
      </c>
      <c r="V121" s="2">
        <v>30</v>
      </c>
      <c r="W121" s="2">
        <v>20</v>
      </c>
      <c r="X121" s="2">
        <v>0</v>
      </c>
      <c r="Y121" s="2">
        <v>9.5</v>
      </c>
      <c r="Z121" s="2">
        <v>3.6</v>
      </c>
      <c r="AA121" s="2">
        <v>9.5</v>
      </c>
      <c r="AB121" s="2">
        <v>3.06</v>
      </c>
      <c r="AC121" s="2">
        <v>1.07</v>
      </c>
      <c r="AD121" s="2">
        <v>3.06</v>
      </c>
      <c r="AE121" s="2">
        <v>9.9</v>
      </c>
      <c r="AF121" s="2">
        <v>0.4</v>
      </c>
      <c r="AG121" s="2">
        <v>9.2999999999999999E-2</v>
      </c>
      <c r="AH121" s="2">
        <v>0.16400000000000001</v>
      </c>
      <c r="AI121" s="2">
        <v>0</v>
      </c>
      <c r="AJ121" s="2">
        <v>0</v>
      </c>
      <c r="AK121" s="2">
        <v>0</v>
      </c>
      <c r="AL121" s="2">
        <v>1</v>
      </c>
      <c r="AM121" s="37">
        <v>7.1000000000000005</v>
      </c>
      <c r="AN121">
        <v>7.8</v>
      </c>
      <c r="AO121">
        <v>25.6</v>
      </c>
      <c r="AP121">
        <v>18.983333333333334</v>
      </c>
      <c r="AQ121">
        <v>0</v>
      </c>
      <c r="AR121">
        <v>55.2</v>
      </c>
      <c r="AS121">
        <v>15.100000000000001</v>
      </c>
      <c r="AT121">
        <v>15</v>
      </c>
      <c r="AU121">
        <v>81</v>
      </c>
      <c r="AV121">
        <v>26.416666666666668</v>
      </c>
      <c r="AW121">
        <v>1005.6</v>
      </c>
      <c r="AX121">
        <v>1025.8</v>
      </c>
      <c r="AY121">
        <v>1017.9083333333333</v>
      </c>
      <c r="AZ121">
        <v>1.2</v>
      </c>
      <c r="BA121">
        <v>1.59</v>
      </c>
      <c r="BB121">
        <v>1.4883333333333335</v>
      </c>
    </row>
    <row r="122" spans="1:54" x14ac:dyDescent="0.25">
      <c r="A122" s="16" t="s">
        <v>159</v>
      </c>
      <c r="B122" s="28" t="s">
        <v>172</v>
      </c>
      <c r="C122" s="3">
        <v>26.332989999999999</v>
      </c>
      <c r="D122" s="2">
        <v>153.06025</v>
      </c>
      <c r="E122" s="16" t="s">
        <v>107</v>
      </c>
      <c r="F122" s="16" t="s">
        <v>64</v>
      </c>
      <c r="G122" s="16" t="s">
        <v>108</v>
      </c>
      <c r="H122" s="16" t="s">
        <v>53</v>
      </c>
      <c r="I122" s="4">
        <v>42121</v>
      </c>
      <c r="J122" s="5">
        <v>0.74305555555555547</v>
      </c>
      <c r="K122" s="6">
        <f t="shared" si="3"/>
        <v>42121.743055555555</v>
      </c>
      <c r="L122" s="2">
        <v>0</v>
      </c>
      <c r="M122" s="2" t="s">
        <v>58</v>
      </c>
      <c r="O122" s="36" t="s">
        <v>211</v>
      </c>
      <c r="P122" s="4">
        <v>42125</v>
      </c>
      <c r="Q122" s="8">
        <v>0.73611111111111116</v>
      </c>
      <c r="R122" s="6">
        <f t="shared" si="5"/>
        <v>42125.736111111109</v>
      </c>
      <c r="S122" s="6">
        <f t="shared" si="4"/>
        <v>95.833333333313931</v>
      </c>
      <c r="T122" s="2">
        <v>88.8</v>
      </c>
      <c r="U122" s="2">
        <v>90</v>
      </c>
      <c r="V122" s="2">
        <v>12</v>
      </c>
      <c r="W122" s="2">
        <v>26</v>
      </c>
      <c r="X122" s="2">
        <v>6</v>
      </c>
      <c r="Y122" s="2">
        <v>0</v>
      </c>
      <c r="Z122" s="2">
        <v>0</v>
      </c>
      <c r="AA122" s="2">
        <v>5</v>
      </c>
      <c r="AB122" s="2">
        <v>1.1200000000000001</v>
      </c>
      <c r="AC122" s="2">
        <v>0.78</v>
      </c>
      <c r="AD122" s="2">
        <v>2.23</v>
      </c>
      <c r="AE122" s="2">
        <v>9</v>
      </c>
      <c r="AF122" s="2">
        <v>4</v>
      </c>
      <c r="AG122" s="2">
        <v>0.104</v>
      </c>
      <c r="AH122" s="2">
        <v>0.14299999999999999</v>
      </c>
      <c r="AI122" s="2">
        <v>0</v>
      </c>
      <c r="AJ122" s="2">
        <v>0</v>
      </c>
      <c r="AK122" s="2">
        <v>0</v>
      </c>
      <c r="AL122" s="2">
        <v>0</v>
      </c>
      <c r="AM122" s="37">
        <v>7.1000000000000005</v>
      </c>
      <c r="AN122">
        <v>7.8</v>
      </c>
      <c r="AO122">
        <v>25.6</v>
      </c>
      <c r="AP122">
        <v>18.983333333333334</v>
      </c>
      <c r="AQ122">
        <v>0</v>
      </c>
      <c r="AR122">
        <v>55.2</v>
      </c>
      <c r="AS122">
        <v>15.100000000000001</v>
      </c>
      <c r="AT122">
        <v>15</v>
      </c>
      <c r="AU122">
        <v>81</v>
      </c>
      <c r="AV122">
        <v>26.416666666666668</v>
      </c>
      <c r="AW122">
        <v>1005.6</v>
      </c>
      <c r="AX122">
        <v>1025.8</v>
      </c>
      <c r="AY122">
        <v>1017.9083333333333</v>
      </c>
      <c r="AZ122">
        <v>1.2</v>
      </c>
      <c r="BA122">
        <v>1.59</v>
      </c>
      <c r="BB122">
        <v>1.4883333333333335</v>
      </c>
    </row>
    <row r="123" spans="1:54" x14ac:dyDescent="0.25">
      <c r="A123" s="16" t="s">
        <v>160</v>
      </c>
      <c r="B123" s="28" t="s">
        <v>172</v>
      </c>
      <c r="C123" s="3">
        <v>26.339670000000002</v>
      </c>
      <c r="D123" s="2">
        <v>153.05984000000001</v>
      </c>
      <c r="E123" s="16" t="s">
        <v>107</v>
      </c>
      <c r="F123" s="16" t="s">
        <v>64</v>
      </c>
      <c r="G123" s="16" t="s">
        <v>109</v>
      </c>
      <c r="H123" s="16" t="s">
        <v>52</v>
      </c>
      <c r="I123" s="4">
        <v>42121</v>
      </c>
      <c r="J123" s="5">
        <v>0.52430555555555558</v>
      </c>
      <c r="K123" s="6">
        <f t="shared" si="3"/>
        <v>42121.524305555555</v>
      </c>
      <c r="L123" s="2">
        <v>0</v>
      </c>
      <c r="M123" s="2" t="s">
        <v>175</v>
      </c>
      <c r="O123" s="33" t="s">
        <v>207</v>
      </c>
      <c r="P123" s="4">
        <v>42126</v>
      </c>
      <c r="Q123" s="8">
        <v>0.52430555555555558</v>
      </c>
      <c r="R123" s="6">
        <f t="shared" si="5"/>
        <v>42126.524305555555</v>
      </c>
      <c r="S123" s="6">
        <f t="shared" si="4"/>
        <v>120</v>
      </c>
      <c r="T123" s="2">
        <v>44.4</v>
      </c>
      <c r="U123" s="2">
        <v>72.2</v>
      </c>
      <c r="V123" s="2">
        <v>36</v>
      </c>
      <c r="W123" s="2">
        <v>28</v>
      </c>
      <c r="X123" s="2">
        <v>16</v>
      </c>
      <c r="Y123" s="2">
        <v>7.9</v>
      </c>
      <c r="Z123" s="2">
        <v>2</v>
      </c>
      <c r="AA123" s="2">
        <v>7.9</v>
      </c>
      <c r="AB123" s="2">
        <v>2</v>
      </c>
      <c r="AC123" s="2">
        <v>1.1000000000000001</v>
      </c>
      <c r="AD123" s="2">
        <v>4.3899999999999997</v>
      </c>
      <c r="AE123" s="2">
        <v>25.7</v>
      </c>
      <c r="AF123" s="2">
        <v>17.8</v>
      </c>
      <c r="AG123" s="2">
        <v>1.32</v>
      </c>
      <c r="AH123" s="2">
        <v>0.219</v>
      </c>
      <c r="AI123" s="2">
        <v>0</v>
      </c>
      <c r="AJ123" s="2">
        <v>0</v>
      </c>
      <c r="AK123" s="2">
        <v>0</v>
      </c>
      <c r="AL123" s="2">
        <v>0</v>
      </c>
      <c r="AM123" s="37">
        <v>7.1000000000000005</v>
      </c>
      <c r="AN123">
        <v>7.8</v>
      </c>
      <c r="AO123">
        <v>25.6</v>
      </c>
      <c r="AP123">
        <v>18.983333333333334</v>
      </c>
      <c r="AQ123">
        <v>0</v>
      </c>
      <c r="AR123">
        <v>55.2</v>
      </c>
      <c r="AS123">
        <v>15.100000000000001</v>
      </c>
      <c r="AT123">
        <v>15</v>
      </c>
      <c r="AU123">
        <v>81</v>
      </c>
      <c r="AV123">
        <v>26.416666666666668</v>
      </c>
      <c r="AW123">
        <v>1005.6</v>
      </c>
      <c r="AX123">
        <v>1025.8</v>
      </c>
      <c r="AY123">
        <v>1017.9083333333333</v>
      </c>
      <c r="AZ123">
        <v>1.2</v>
      </c>
      <c r="BA123">
        <v>1.59</v>
      </c>
      <c r="BB123">
        <v>1.4883333333333335</v>
      </c>
    </row>
    <row r="124" spans="1:54" x14ac:dyDescent="0.25">
      <c r="A124" s="16" t="s">
        <v>161</v>
      </c>
      <c r="B124" s="28" t="s">
        <v>172</v>
      </c>
      <c r="C124" s="3">
        <v>26.343630000000001</v>
      </c>
      <c r="D124" s="2">
        <v>153.05893</v>
      </c>
      <c r="E124" s="16" t="s">
        <v>0</v>
      </c>
      <c r="F124" s="16" t="s">
        <v>65</v>
      </c>
      <c r="G124" s="16" t="s">
        <v>108</v>
      </c>
      <c r="H124" s="16" t="s">
        <v>53</v>
      </c>
      <c r="I124" s="4">
        <v>42121</v>
      </c>
      <c r="J124" s="5">
        <v>0.73263888888888884</v>
      </c>
      <c r="K124" s="6">
        <f t="shared" si="3"/>
        <v>42121.732638888891</v>
      </c>
      <c r="L124" s="2">
        <v>0</v>
      </c>
      <c r="M124" s="2" t="s">
        <v>58</v>
      </c>
      <c r="O124" s="36" t="s">
        <v>211</v>
      </c>
      <c r="P124" s="4">
        <v>42125</v>
      </c>
      <c r="Q124" s="8">
        <v>0.71111111111111114</v>
      </c>
      <c r="R124" s="6">
        <f t="shared" si="5"/>
        <v>42125.711111111108</v>
      </c>
      <c r="S124" s="6">
        <f t="shared" si="4"/>
        <v>95.483333333220799</v>
      </c>
      <c r="T124" s="2">
        <v>34.700000000000003</v>
      </c>
      <c r="U124" s="2">
        <v>61.5</v>
      </c>
      <c r="V124" s="2">
        <v>25</v>
      </c>
      <c r="W124" s="2">
        <v>29</v>
      </c>
      <c r="X124" s="2">
        <v>25</v>
      </c>
      <c r="Y124" s="2">
        <v>-6.3</v>
      </c>
      <c r="Z124" s="2">
        <v>-0.44</v>
      </c>
      <c r="AA124" s="2">
        <v>8.9</v>
      </c>
      <c r="AB124" s="2">
        <v>0.63</v>
      </c>
      <c r="AC124" s="2">
        <v>0.53</v>
      </c>
      <c r="AD124" s="2">
        <v>2.4900000000000002</v>
      </c>
      <c r="AE124" s="2">
        <v>20</v>
      </c>
      <c r="AF124" s="2">
        <v>11.1</v>
      </c>
      <c r="AG124" s="2">
        <v>1.99</v>
      </c>
      <c r="AH124" s="2">
        <v>0.19800000000000001</v>
      </c>
      <c r="AI124" s="2">
        <v>0</v>
      </c>
      <c r="AJ124" s="2">
        <v>0</v>
      </c>
      <c r="AK124" s="2">
        <v>0</v>
      </c>
      <c r="AL124" s="2">
        <v>0</v>
      </c>
      <c r="AM124" s="37">
        <v>7.1000000000000005</v>
      </c>
      <c r="AN124">
        <v>7.8</v>
      </c>
      <c r="AO124">
        <v>25.6</v>
      </c>
      <c r="AP124">
        <v>18.983333333333334</v>
      </c>
      <c r="AQ124">
        <v>0</v>
      </c>
      <c r="AR124">
        <v>55.2</v>
      </c>
      <c r="AS124">
        <v>15.100000000000001</v>
      </c>
      <c r="AT124">
        <v>15</v>
      </c>
      <c r="AU124">
        <v>81</v>
      </c>
      <c r="AV124">
        <v>26.416666666666668</v>
      </c>
      <c r="AW124">
        <v>1005.6</v>
      </c>
      <c r="AX124">
        <v>1025.8</v>
      </c>
      <c r="AY124">
        <v>1017.9083333333333</v>
      </c>
      <c r="AZ124">
        <v>1.2</v>
      </c>
      <c r="BA124">
        <v>1.59</v>
      </c>
      <c r="BB124">
        <v>1.4883333333333335</v>
      </c>
    </row>
    <row r="125" spans="1:54" x14ac:dyDescent="0.25">
      <c r="A125" s="16" t="s">
        <v>162</v>
      </c>
      <c r="B125" s="28" t="s">
        <v>172</v>
      </c>
      <c r="C125" s="3">
        <v>26.348020000000002</v>
      </c>
      <c r="D125" s="2">
        <v>153.05861999999999</v>
      </c>
      <c r="E125" s="16" t="s">
        <v>106</v>
      </c>
      <c r="F125" s="16" t="s">
        <v>64</v>
      </c>
      <c r="G125" s="16" t="s">
        <v>109</v>
      </c>
      <c r="H125" s="16" t="s">
        <v>52</v>
      </c>
      <c r="I125" s="4">
        <v>42121</v>
      </c>
      <c r="J125" s="5">
        <v>0.55555555555555558</v>
      </c>
      <c r="K125" s="6">
        <f t="shared" si="3"/>
        <v>42121.555555555555</v>
      </c>
      <c r="L125" s="2">
        <v>0</v>
      </c>
      <c r="M125" s="2" t="s">
        <v>54</v>
      </c>
      <c r="N125" s="2" t="s">
        <v>110</v>
      </c>
      <c r="O125" s="34" t="s">
        <v>208</v>
      </c>
      <c r="P125" s="4">
        <v>42126</v>
      </c>
      <c r="Q125" s="8">
        <v>0.23750000000000002</v>
      </c>
      <c r="R125" s="6">
        <f t="shared" si="5"/>
        <v>42126.237500000003</v>
      </c>
      <c r="S125" s="6">
        <f t="shared" si="4"/>
        <v>112.36666666675592</v>
      </c>
      <c r="T125" s="2">
        <v>49.3</v>
      </c>
      <c r="U125" s="2">
        <v>81.400000000000006</v>
      </c>
      <c r="V125" s="2">
        <v>28</v>
      </c>
      <c r="W125" s="2">
        <v>30</v>
      </c>
      <c r="X125" s="2">
        <v>16</v>
      </c>
      <c r="Y125" s="2">
        <v>1</v>
      </c>
      <c r="Z125" s="2">
        <v>0.01</v>
      </c>
      <c r="AA125" s="2">
        <v>12.3</v>
      </c>
      <c r="AB125" s="2">
        <v>0.69</v>
      </c>
      <c r="AC125" s="2">
        <v>-0.51</v>
      </c>
      <c r="AD125" s="2">
        <v>2.88</v>
      </c>
      <c r="AE125" s="2">
        <v>23.5</v>
      </c>
      <c r="AF125" s="2">
        <v>11.2</v>
      </c>
      <c r="AG125" s="2">
        <v>2.89</v>
      </c>
      <c r="AH125" s="2">
        <v>0.09</v>
      </c>
      <c r="AI125" s="2">
        <v>0</v>
      </c>
      <c r="AJ125" s="2">
        <v>0</v>
      </c>
      <c r="AK125" s="2">
        <v>0</v>
      </c>
      <c r="AL125" s="2">
        <v>0</v>
      </c>
      <c r="AM125" s="37">
        <v>7.1000000000000005</v>
      </c>
      <c r="AN125">
        <v>7.8</v>
      </c>
      <c r="AO125">
        <v>25.6</v>
      </c>
      <c r="AP125">
        <v>18.983333333333334</v>
      </c>
      <c r="AQ125">
        <v>0</v>
      </c>
      <c r="AR125">
        <v>55.2</v>
      </c>
      <c r="AS125">
        <v>15.100000000000001</v>
      </c>
      <c r="AT125">
        <v>15</v>
      </c>
      <c r="AU125">
        <v>81</v>
      </c>
      <c r="AV125">
        <v>26.416666666666668</v>
      </c>
      <c r="AW125">
        <v>1005.6</v>
      </c>
      <c r="AX125">
        <v>1025.8</v>
      </c>
      <c r="AY125">
        <v>1017.9083333333333</v>
      </c>
      <c r="AZ125">
        <v>1.2</v>
      </c>
      <c r="BA125">
        <v>1.59</v>
      </c>
      <c r="BB125">
        <v>1.4883333333333335</v>
      </c>
    </row>
    <row r="126" spans="1:54" x14ac:dyDescent="0.25">
      <c r="A126" s="16" t="s">
        <v>163</v>
      </c>
      <c r="B126" s="28" t="s">
        <v>172</v>
      </c>
      <c r="C126" s="3">
        <v>26.352250000000002</v>
      </c>
      <c r="D126" s="2">
        <v>153.05848</v>
      </c>
      <c r="E126" s="16" t="s">
        <v>106</v>
      </c>
      <c r="F126" s="16" t="s">
        <v>65</v>
      </c>
      <c r="G126" s="16" t="s">
        <v>108</v>
      </c>
      <c r="H126" s="16" t="s">
        <v>53</v>
      </c>
      <c r="I126" s="4">
        <v>42121</v>
      </c>
      <c r="J126" s="5">
        <v>0.72569444444444453</v>
      </c>
      <c r="K126" s="6">
        <f t="shared" si="3"/>
        <v>42121.725694444445</v>
      </c>
      <c r="L126" s="2">
        <v>0</v>
      </c>
      <c r="M126" s="2" t="s">
        <v>54</v>
      </c>
      <c r="N126" s="2" t="s">
        <v>110</v>
      </c>
      <c r="O126" s="34" t="s">
        <v>208</v>
      </c>
      <c r="P126" s="4">
        <v>42126</v>
      </c>
      <c r="Q126" s="8">
        <v>0.15902777777777777</v>
      </c>
      <c r="R126" s="6">
        <f t="shared" si="5"/>
        <v>42126.15902777778</v>
      </c>
      <c r="S126" s="6">
        <f t="shared" si="4"/>
        <v>106.40000000002328</v>
      </c>
      <c r="T126" s="2">
        <v>44.4</v>
      </c>
      <c r="U126" s="2">
        <v>73.099999999999994</v>
      </c>
      <c r="V126" s="2">
        <v>26</v>
      </c>
      <c r="W126" s="2">
        <v>8</v>
      </c>
      <c r="X126" s="2">
        <v>0</v>
      </c>
      <c r="Y126" s="2">
        <v>16.3</v>
      </c>
      <c r="Z126" s="2">
        <v>2.68</v>
      </c>
      <c r="AA126" s="2">
        <v>17.5</v>
      </c>
      <c r="AB126" s="2">
        <v>3.45</v>
      </c>
      <c r="AC126" s="2">
        <v>0.86</v>
      </c>
      <c r="AD126" s="2">
        <v>3.45</v>
      </c>
      <c r="AE126" s="2">
        <v>20.2</v>
      </c>
      <c r="AF126" s="2">
        <v>2.7</v>
      </c>
      <c r="AG126" s="2">
        <v>3.7</v>
      </c>
      <c r="AH126" s="2">
        <v>8.7999999999999995E-2</v>
      </c>
      <c r="AI126" s="2">
        <v>0</v>
      </c>
      <c r="AJ126" s="2">
        <v>0</v>
      </c>
      <c r="AK126" s="2">
        <v>0</v>
      </c>
      <c r="AL126" s="2">
        <v>0</v>
      </c>
      <c r="AM126" s="37">
        <v>7.1000000000000005</v>
      </c>
      <c r="AN126">
        <v>7.8</v>
      </c>
      <c r="AO126">
        <v>25.6</v>
      </c>
      <c r="AP126">
        <v>18.983333333333334</v>
      </c>
      <c r="AQ126">
        <v>0</v>
      </c>
      <c r="AR126">
        <v>55.2</v>
      </c>
      <c r="AS126">
        <v>15.100000000000001</v>
      </c>
      <c r="AT126">
        <v>15</v>
      </c>
      <c r="AU126">
        <v>81</v>
      </c>
      <c r="AV126">
        <v>26.416666666666668</v>
      </c>
      <c r="AW126">
        <v>1005.6</v>
      </c>
      <c r="AX126">
        <v>1025.8</v>
      </c>
      <c r="AY126">
        <v>1017.9083333333333</v>
      </c>
      <c r="AZ126">
        <v>1.2</v>
      </c>
      <c r="BA126">
        <v>1.59</v>
      </c>
      <c r="BB126">
        <v>1.4883333333333335</v>
      </c>
    </row>
    <row r="127" spans="1:54" x14ac:dyDescent="0.25">
      <c r="A127" s="16" t="s">
        <v>164</v>
      </c>
      <c r="B127" s="28" t="s">
        <v>172</v>
      </c>
      <c r="C127" s="3">
        <v>26.358889999999999</v>
      </c>
      <c r="D127" s="2">
        <v>153.05864</v>
      </c>
      <c r="E127" s="16" t="s">
        <v>0</v>
      </c>
      <c r="F127" s="16" t="s">
        <v>64</v>
      </c>
      <c r="G127" s="16" t="s">
        <v>108</v>
      </c>
      <c r="H127" s="16" t="s">
        <v>52</v>
      </c>
      <c r="I127" s="4">
        <v>42121</v>
      </c>
      <c r="J127" s="5">
        <v>0.57638888888888895</v>
      </c>
      <c r="K127" s="6">
        <f t="shared" si="3"/>
        <v>42121.576388888891</v>
      </c>
      <c r="L127" s="2">
        <v>0</v>
      </c>
      <c r="M127" s="2" t="s">
        <v>58</v>
      </c>
      <c r="O127" s="36" t="s">
        <v>211</v>
      </c>
      <c r="P127" s="4">
        <v>42125</v>
      </c>
      <c r="Q127" s="8">
        <v>0.73472222222222217</v>
      </c>
      <c r="R127" s="6">
        <f t="shared" si="5"/>
        <v>42125.734722222223</v>
      </c>
      <c r="S127" s="6">
        <f t="shared" si="4"/>
        <v>99.799999999988358</v>
      </c>
      <c r="T127" s="2">
        <v>76.5</v>
      </c>
      <c r="U127" s="2">
        <v>72.7</v>
      </c>
      <c r="V127" s="2">
        <v>20</v>
      </c>
      <c r="W127" s="2">
        <v>25</v>
      </c>
      <c r="X127" s="2">
        <v>11</v>
      </c>
      <c r="Y127" s="2">
        <v>-1.2</v>
      </c>
      <c r="Z127" s="2">
        <v>-0.15</v>
      </c>
      <c r="AA127" s="2">
        <v>9.8000000000000007</v>
      </c>
      <c r="AB127" s="2">
        <v>0.8</v>
      </c>
      <c r="AC127" s="2">
        <v>0.47</v>
      </c>
      <c r="AD127" s="2">
        <v>2.85</v>
      </c>
      <c r="AE127" s="2">
        <v>16.5</v>
      </c>
      <c r="AF127" s="2">
        <v>6.7</v>
      </c>
      <c r="AG127" s="2">
        <v>4.84</v>
      </c>
      <c r="AH127" s="2">
        <v>0.17399999999999999</v>
      </c>
      <c r="AI127" s="2">
        <v>0</v>
      </c>
      <c r="AJ127" s="2">
        <v>0</v>
      </c>
      <c r="AK127" s="2">
        <v>0</v>
      </c>
      <c r="AL127" s="2">
        <v>0</v>
      </c>
      <c r="AM127" s="37">
        <v>7.1000000000000005</v>
      </c>
      <c r="AN127">
        <v>7.8</v>
      </c>
      <c r="AO127">
        <v>25.6</v>
      </c>
      <c r="AP127">
        <v>18.983333333333334</v>
      </c>
      <c r="AQ127">
        <v>0</v>
      </c>
      <c r="AR127">
        <v>55.2</v>
      </c>
      <c r="AS127">
        <v>15.100000000000001</v>
      </c>
      <c r="AT127">
        <v>15</v>
      </c>
      <c r="AU127">
        <v>81</v>
      </c>
      <c r="AV127">
        <v>26.416666666666668</v>
      </c>
      <c r="AW127">
        <v>1005.6</v>
      </c>
      <c r="AX127">
        <v>1025.8</v>
      </c>
      <c r="AY127">
        <v>1017.9083333333333</v>
      </c>
      <c r="AZ127">
        <v>1.2</v>
      </c>
      <c r="BA127">
        <v>1.59</v>
      </c>
      <c r="BB127">
        <v>1.4883333333333335</v>
      </c>
    </row>
    <row r="128" spans="1:54" x14ac:dyDescent="0.25">
      <c r="A128" s="16" t="s">
        <v>165</v>
      </c>
      <c r="B128" s="28" t="s">
        <v>172</v>
      </c>
      <c r="C128" s="3">
        <v>26.363420000000001</v>
      </c>
      <c r="D128" s="2">
        <v>153.05919</v>
      </c>
      <c r="E128" s="16" t="s">
        <v>106</v>
      </c>
      <c r="F128" s="16" t="s">
        <v>64</v>
      </c>
      <c r="G128" s="16" t="s">
        <v>108</v>
      </c>
      <c r="H128" s="16" t="s">
        <v>53</v>
      </c>
      <c r="I128" s="4">
        <v>42121</v>
      </c>
      <c r="J128" s="5">
        <v>0.71180555555555547</v>
      </c>
      <c r="K128" s="6">
        <f t="shared" si="3"/>
        <v>42121.711805555555</v>
      </c>
      <c r="L128" s="2">
        <v>0</v>
      </c>
      <c r="M128" s="2" t="s">
        <v>58</v>
      </c>
      <c r="O128" s="36" t="s">
        <v>211</v>
      </c>
      <c r="P128" s="4">
        <v>42125</v>
      </c>
      <c r="Q128" s="8">
        <v>0.69305555555555554</v>
      </c>
      <c r="R128" s="6">
        <f t="shared" si="5"/>
        <v>42125.693055555559</v>
      </c>
      <c r="S128" s="6">
        <f t="shared" si="4"/>
        <v>95.550000000104774</v>
      </c>
      <c r="T128" s="2">
        <v>31.9</v>
      </c>
      <c r="U128" s="2">
        <v>55.1</v>
      </c>
      <c r="V128" s="2">
        <v>10</v>
      </c>
      <c r="W128" s="2">
        <v>20</v>
      </c>
      <c r="X128" s="2">
        <v>0</v>
      </c>
      <c r="Y128" s="2">
        <v>0</v>
      </c>
      <c r="Z128" s="2">
        <v>0.16</v>
      </c>
      <c r="AA128" s="2">
        <v>9.3000000000000007</v>
      </c>
      <c r="AB128" s="2">
        <v>0.68</v>
      </c>
      <c r="AC128" s="2">
        <v>-0.77</v>
      </c>
      <c r="AD128" s="2">
        <v>1.34</v>
      </c>
      <c r="AE128" s="2">
        <v>14</v>
      </c>
      <c r="AF128" s="2">
        <v>4.7</v>
      </c>
      <c r="AG128" s="2">
        <v>5.61</v>
      </c>
      <c r="AH128" s="2">
        <v>9.7000000000000003E-2</v>
      </c>
      <c r="AI128" s="2">
        <v>0</v>
      </c>
      <c r="AJ128" s="2">
        <v>0</v>
      </c>
      <c r="AK128" s="2">
        <v>0</v>
      </c>
      <c r="AL128" s="2">
        <v>0</v>
      </c>
      <c r="AM128" s="37">
        <v>7.1000000000000005</v>
      </c>
      <c r="AN128">
        <v>7.8</v>
      </c>
      <c r="AO128">
        <v>25.6</v>
      </c>
      <c r="AP128">
        <v>18.983333333333334</v>
      </c>
      <c r="AQ128">
        <v>0</v>
      </c>
      <c r="AR128">
        <v>55.2</v>
      </c>
      <c r="AS128">
        <v>15.100000000000001</v>
      </c>
      <c r="AT128">
        <v>15</v>
      </c>
      <c r="AU128">
        <v>81</v>
      </c>
      <c r="AV128">
        <v>26.416666666666668</v>
      </c>
      <c r="AW128">
        <v>1005.6</v>
      </c>
      <c r="AX128">
        <v>1025.8</v>
      </c>
      <c r="AY128">
        <v>1017.9083333333333</v>
      </c>
      <c r="AZ128">
        <v>1.2</v>
      </c>
      <c r="BA128">
        <v>1.59</v>
      </c>
      <c r="BB128">
        <v>1.4883333333333335</v>
      </c>
    </row>
    <row r="129" spans="1:54" x14ac:dyDescent="0.25">
      <c r="A129" s="16" t="s">
        <v>166</v>
      </c>
      <c r="B129" s="28" t="s">
        <v>172</v>
      </c>
      <c r="C129" s="3">
        <v>26.367190000000001</v>
      </c>
      <c r="D129" s="2">
        <v>153.06039999999999</v>
      </c>
      <c r="E129" s="16" t="s">
        <v>107</v>
      </c>
      <c r="F129" s="16" t="s">
        <v>65</v>
      </c>
      <c r="G129" s="16" t="s">
        <v>108</v>
      </c>
      <c r="H129" s="16" t="s">
        <v>52</v>
      </c>
      <c r="I129" s="4">
        <v>42121</v>
      </c>
      <c r="J129" s="5">
        <v>0.59722222222222221</v>
      </c>
      <c r="K129" s="6">
        <f t="shared" si="3"/>
        <v>42121.597222222219</v>
      </c>
      <c r="L129" s="2">
        <v>0</v>
      </c>
      <c r="M129" s="2" t="s">
        <v>58</v>
      </c>
      <c r="O129" s="36" t="s">
        <v>211</v>
      </c>
      <c r="P129" s="4">
        <v>42125</v>
      </c>
      <c r="Q129" s="8">
        <v>0.7402777777777777</v>
      </c>
      <c r="R129" s="6">
        <f t="shared" si="5"/>
        <v>42125.740277777775</v>
      </c>
      <c r="S129" s="6">
        <f t="shared" si="4"/>
        <v>99.433333333348855</v>
      </c>
      <c r="T129" s="2">
        <v>78.8</v>
      </c>
      <c r="U129" s="2">
        <v>73.3</v>
      </c>
      <c r="V129" s="2">
        <v>20</v>
      </c>
      <c r="W129" s="2">
        <v>30</v>
      </c>
      <c r="X129" s="2">
        <v>16</v>
      </c>
      <c r="Y129" s="2">
        <v>-2.5</v>
      </c>
      <c r="Z129" s="2">
        <v>-0.12</v>
      </c>
      <c r="AA129" s="2">
        <v>6</v>
      </c>
      <c r="AB129" s="2">
        <v>0.71</v>
      </c>
      <c r="AC129" s="2">
        <v>0.56999999999999995</v>
      </c>
      <c r="AD129" s="2">
        <v>2.5099999999999998</v>
      </c>
      <c r="AE129" s="2">
        <v>15</v>
      </c>
      <c r="AF129" s="2">
        <v>9</v>
      </c>
      <c r="AG129" s="2">
        <v>3</v>
      </c>
      <c r="AH129" s="2">
        <v>0.104</v>
      </c>
      <c r="AI129" s="2">
        <v>0</v>
      </c>
      <c r="AJ129" s="2">
        <v>0</v>
      </c>
      <c r="AK129" s="2">
        <v>0</v>
      </c>
      <c r="AL129" s="2">
        <v>0</v>
      </c>
      <c r="AM129" s="37">
        <v>7.1000000000000005</v>
      </c>
      <c r="AN129">
        <v>7.8</v>
      </c>
      <c r="AO129">
        <v>25.6</v>
      </c>
      <c r="AP129">
        <v>18.983333333333334</v>
      </c>
      <c r="AQ129">
        <v>0</v>
      </c>
      <c r="AR129">
        <v>55.2</v>
      </c>
      <c r="AS129">
        <v>15.100000000000001</v>
      </c>
      <c r="AT129">
        <v>15</v>
      </c>
      <c r="AU129">
        <v>81</v>
      </c>
      <c r="AV129">
        <v>26.416666666666668</v>
      </c>
      <c r="AW129">
        <v>1005.6</v>
      </c>
      <c r="AX129">
        <v>1025.8</v>
      </c>
      <c r="AY129">
        <v>1017.9083333333333</v>
      </c>
      <c r="AZ129">
        <v>1.2</v>
      </c>
      <c r="BA129">
        <v>1.59</v>
      </c>
      <c r="BB129">
        <v>1.4883333333333335</v>
      </c>
    </row>
    <row r="130" spans="1:54" x14ac:dyDescent="0.25">
      <c r="A130" s="16" t="s">
        <v>167</v>
      </c>
      <c r="B130" s="28" t="s">
        <v>172</v>
      </c>
      <c r="C130" s="3">
        <v>26.371729999999999</v>
      </c>
      <c r="D130" s="2">
        <v>153.06101000000001</v>
      </c>
      <c r="E130" s="16" t="s">
        <v>107</v>
      </c>
      <c r="F130" s="16" t="s">
        <v>64</v>
      </c>
      <c r="G130" s="16" t="s">
        <v>108</v>
      </c>
      <c r="H130" s="16" t="s">
        <v>53</v>
      </c>
      <c r="I130" s="4">
        <v>42121</v>
      </c>
      <c r="J130" s="5">
        <v>0.70000000000000007</v>
      </c>
      <c r="K130" s="6">
        <f t="shared" si="3"/>
        <v>42121.7</v>
      </c>
      <c r="L130" s="2">
        <v>1</v>
      </c>
      <c r="M130" s="2" t="s">
        <v>60</v>
      </c>
      <c r="O130" s="33" t="s">
        <v>207</v>
      </c>
      <c r="P130" s="4">
        <v>42126</v>
      </c>
      <c r="Q130" s="8">
        <v>0.61875000000000002</v>
      </c>
      <c r="R130" s="6">
        <f t="shared" si="5"/>
        <v>42126.618750000001</v>
      </c>
      <c r="S130" s="6">
        <f t="shared" si="4"/>
        <v>118.05000000010477</v>
      </c>
      <c r="T130" s="2">
        <v>68</v>
      </c>
      <c r="U130" s="2">
        <v>78.2</v>
      </c>
      <c r="V130" s="2">
        <v>30</v>
      </c>
      <c r="W130" s="2">
        <v>6</v>
      </c>
      <c r="X130" s="2">
        <v>15</v>
      </c>
      <c r="Y130" s="2">
        <v>1.39</v>
      </c>
      <c r="Z130" s="2">
        <v>1.39</v>
      </c>
      <c r="AA130" s="2">
        <v>6.5</v>
      </c>
      <c r="AB130" s="2">
        <v>2.4500000000000002</v>
      </c>
      <c r="AC130" s="2">
        <v>0.69</v>
      </c>
      <c r="AD130" s="2">
        <v>2.4500000000000002</v>
      </c>
      <c r="AE130" s="2">
        <v>11.5</v>
      </c>
      <c r="AF130" s="2">
        <v>3</v>
      </c>
      <c r="AG130" s="2">
        <v>2.1</v>
      </c>
      <c r="AH130" s="2">
        <v>0.32400000000000001</v>
      </c>
      <c r="AI130" s="2">
        <v>0</v>
      </c>
      <c r="AJ130" s="2">
        <v>0</v>
      </c>
      <c r="AK130" s="2">
        <v>0</v>
      </c>
      <c r="AL130" s="2">
        <v>0</v>
      </c>
      <c r="AM130" s="37">
        <v>7.1000000000000005</v>
      </c>
      <c r="AN130">
        <v>7.8</v>
      </c>
      <c r="AO130">
        <v>25.6</v>
      </c>
      <c r="AP130">
        <v>18.983333333333334</v>
      </c>
      <c r="AQ130">
        <v>0</v>
      </c>
      <c r="AR130">
        <v>55.2</v>
      </c>
      <c r="AS130">
        <v>15.100000000000001</v>
      </c>
      <c r="AT130">
        <v>15</v>
      </c>
      <c r="AU130">
        <v>81</v>
      </c>
      <c r="AV130">
        <v>26.416666666666668</v>
      </c>
      <c r="AW130">
        <v>1005.6</v>
      </c>
      <c r="AX130">
        <v>1025.8</v>
      </c>
      <c r="AY130">
        <v>1017.9083333333333</v>
      </c>
      <c r="AZ130">
        <v>1.2</v>
      </c>
      <c r="BA130">
        <v>1.59</v>
      </c>
      <c r="BB130">
        <v>1.4883333333333335</v>
      </c>
    </row>
    <row r="131" spans="1:54" x14ac:dyDescent="0.25">
      <c r="A131" s="16" t="s">
        <v>168</v>
      </c>
      <c r="B131" s="28" t="s">
        <v>172</v>
      </c>
      <c r="C131" s="3">
        <v>26.376359999999998</v>
      </c>
      <c r="D131" s="2">
        <v>153.06065000000001</v>
      </c>
      <c r="E131" s="16" t="s">
        <v>106</v>
      </c>
      <c r="F131" s="16" t="s">
        <v>63</v>
      </c>
      <c r="G131" s="16" t="s">
        <v>108</v>
      </c>
      <c r="H131" s="16" t="s">
        <v>52</v>
      </c>
      <c r="I131" s="4">
        <v>42121</v>
      </c>
      <c r="J131" s="5">
        <v>0.61805555555555558</v>
      </c>
      <c r="K131" s="6">
        <f t="shared" ref="K131:K134" si="6">I131+J131</f>
        <v>42121.618055555555</v>
      </c>
      <c r="L131" s="2">
        <v>1</v>
      </c>
      <c r="M131" s="2" t="s">
        <v>60</v>
      </c>
      <c r="O131" s="33" t="s">
        <v>207</v>
      </c>
      <c r="P131" s="4">
        <v>42126</v>
      </c>
      <c r="Q131" s="8">
        <v>0.60347222222222219</v>
      </c>
      <c r="R131" s="6">
        <f t="shared" si="5"/>
        <v>42126.603472222225</v>
      </c>
      <c r="S131" s="6">
        <f t="shared" si="4"/>
        <v>119.65000000008149</v>
      </c>
      <c r="T131" s="2">
        <v>59.5</v>
      </c>
      <c r="U131" s="2">
        <v>58.8</v>
      </c>
      <c r="V131" s="2">
        <v>22</v>
      </c>
      <c r="W131" s="2">
        <v>24</v>
      </c>
      <c r="X131" s="2">
        <v>20</v>
      </c>
      <c r="Y131" s="2">
        <v>10.6</v>
      </c>
      <c r="Z131" s="2">
        <v>0.83</v>
      </c>
      <c r="AA131" s="2">
        <v>15.6</v>
      </c>
      <c r="AB131" s="2">
        <v>2.0299999999999998</v>
      </c>
      <c r="AC131" s="2">
        <v>0.52</v>
      </c>
      <c r="AD131" s="2">
        <v>2.0299999999999998</v>
      </c>
      <c r="AE131" s="2">
        <v>17</v>
      </c>
      <c r="AF131" s="2">
        <v>1.4</v>
      </c>
      <c r="AG131" s="2">
        <v>1.28</v>
      </c>
      <c r="AH131" s="2">
        <v>0.52100000000000002</v>
      </c>
      <c r="AI131" s="2">
        <v>0</v>
      </c>
      <c r="AJ131" s="2">
        <v>0</v>
      </c>
      <c r="AK131" s="2">
        <v>0</v>
      </c>
      <c r="AL131" s="2">
        <v>0</v>
      </c>
      <c r="AM131" s="37">
        <v>7.1000000000000005</v>
      </c>
      <c r="AN131">
        <v>7.8</v>
      </c>
      <c r="AO131">
        <v>25.6</v>
      </c>
      <c r="AP131">
        <v>18.983333333333334</v>
      </c>
      <c r="AQ131">
        <v>0</v>
      </c>
      <c r="AR131">
        <v>55.2</v>
      </c>
      <c r="AS131">
        <v>15.100000000000001</v>
      </c>
      <c r="AT131">
        <v>15</v>
      </c>
      <c r="AU131">
        <v>81</v>
      </c>
      <c r="AV131">
        <v>26.416666666666668</v>
      </c>
      <c r="AW131">
        <v>1005.6</v>
      </c>
      <c r="AX131">
        <v>1025.8</v>
      </c>
      <c r="AY131">
        <v>1017.9083333333333</v>
      </c>
      <c r="AZ131">
        <v>1.2</v>
      </c>
      <c r="BA131">
        <v>1.59</v>
      </c>
      <c r="BB131">
        <v>1.4883333333333335</v>
      </c>
    </row>
    <row r="132" spans="1:54" x14ac:dyDescent="0.25">
      <c r="A132" s="16" t="s">
        <v>169</v>
      </c>
      <c r="B132" s="28" t="s">
        <v>172</v>
      </c>
      <c r="C132" s="3">
        <v>26.381699999999999</v>
      </c>
      <c r="D132" s="2">
        <v>153.06102999999999</v>
      </c>
      <c r="E132" s="16" t="s">
        <v>0</v>
      </c>
      <c r="F132" s="16" t="s">
        <v>64</v>
      </c>
      <c r="G132" s="16" t="s">
        <v>109</v>
      </c>
      <c r="H132" s="16" t="s">
        <v>53</v>
      </c>
      <c r="I132" s="4">
        <v>42121</v>
      </c>
      <c r="J132" s="5">
        <v>0.6875</v>
      </c>
      <c r="K132" s="6">
        <f t="shared" si="6"/>
        <v>42121.6875</v>
      </c>
      <c r="L132" s="2">
        <v>0</v>
      </c>
      <c r="M132" s="2" t="s">
        <v>58</v>
      </c>
      <c r="O132" s="36" t="s">
        <v>211</v>
      </c>
      <c r="P132" s="4">
        <v>42125</v>
      </c>
      <c r="Q132" s="8">
        <v>0.70763888888888893</v>
      </c>
      <c r="R132" s="6">
        <f t="shared" si="5"/>
        <v>42125.707638888889</v>
      </c>
      <c r="S132" s="6">
        <f t="shared" si="4"/>
        <v>96.483333333337214</v>
      </c>
      <c r="T132" s="2">
        <v>16.600000000000001</v>
      </c>
      <c r="U132" s="2">
        <v>54.1</v>
      </c>
      <c r="V132" s="2">
        <v>40</v>
      </c>
      <c r="W132" s="2">
        <v>5</v>
      </c>
      <c r="X132" s="2">
        <v>50</v>
      </c>
      <c r="Y132" s="2">
        <v>-0.9</v>
      </c>
      <c r="Z132" s="2">
        <v>-0.12</v>
      </c>
      <c r="AA132" s="2">
        <v>8.4</v>
      </c>
      <c r="AB132" s="2">
        <v>0.92</v>
      </c>
      <c r="AC132" s="2">
        <v>0.52</v>
      </c>
      <c r="AD132" s="2">
        <v>2.76</v>
      </c>
      <c r="AE132" s="2">
        <v>11.3</v>
      </c>
      <c r="AF132" s="2">
        <v>2.9</v>
      </c>
      <c r="AG132" s="2">
        <v>0.39</v>
      </c>
      <c r="AH132" s="2">
        <v>0.13400000000000001</v>
      </c>
      <c r="AI132" s="2">
        <v>0</v>
      </c>
      <c r="AJ132" s="2">
        <v>0</v>
      </c>
      <c r="AK132" s="2">
        <v>0</v>
      </c>
      <c r="AL132" s="2">
        <v>0</v>
      </c>
      <c r="AM132" s="37">
        <v>7.1000000000000005</v>
      </c>
      <c r="AN132">
        <v>7.8</v>
      </c>
      <c r="AO132">
        <v>25.6</v>
      </c>
      <c r="AP132">
        <v>18.983333333333334</v>
      </c>
      <c r="AQ132">
        <v>0</v>
      </c>
      <c r="AR132">
        <v>55.2</v>
      </c>
      <c r="AS132">
        <v>15.100000000000001</v>
      </c>
      <c r="AT132">
        <v>15</v>
      </c>
      <c r="AU132">
        <v>81</v>
      </c>
      <c r="AV132">
        <v>26.416666666666668</v>
      </c>
      <c r="AW132">
        <v>1005.6</v>
      </c>
      <c r="AX132">
        <v>1025.8</v>
      </c>
      <c r="AY132">
        <v>1017.9083333333333</v>
      </c>
      <c r="AZ132">
        <v>1.2</v>
      </c>
      <c r="BA132">
        <v>1.59</v>
      </c>
      <c r="BB132">
        <v>1.4883333333333335</v>
      </c>
    </row>
    <row r="133" spans="1:54" x14ac:dyDescent="0.25">
      <c r="A133" s="16" t="s">
        <v>170</v>
      </c>
      <c r="B133" s="28" t="s">
        <v>172</v>
      </c>
      <c r="C133" s="3">
        <v>26.423970000000001</v>
      </c>
      <c r="D133" s="2">
        <v>153.08142000000001</v>
      </c>
      <c r="E133" s="16" t="s">
        <v>107</v>
      </c>
      <c r="F133" s="16" t="s">
        <v>65</v>
      </c>
      <c r="G133" s="16" t="s">
        <v>108</v>
      </c>
      <c r="H133" s="16" t="s">
        <v>52</v>
      </c>
      <c r="I133" s="4">
        <v>42121</v>
      </c>
      <c r="J133" s="5">
        <v>0.64930555555555558</v>
      </c>
      <c r="K133" s="6">
        <f t="shared" si="6"/>
        <v>42121.649305555555</v>
      </c>
      <c r="L133" s="2">
        <v>0</v>
      </c>
      <c r="M133" s="2" t="s">
        <v>58</v>
      </c>
      <c r="O133" s="36" t="s">
        <v>211</v>
      </c>
      <c r="P133" s="4">
        <v>42125</v>
      </c>
      <c r="Q133" s="8">
        <v>0.67847222222222225</v>
      </c>
      <c r="R133" s="6">
        <f t="shared" si="5"/>
        <v>42125.678472222222</v>
      </c>
      <c r="S133" s="6">
        <f t="shared" si="4"/>
        <v>96.700000000011642</v>
      </c>
      <c r="T133" s="2">
        <v>41.9</v>
      </c>
      <c r="U133" s="2">
        <v>71.8</v>
      </c>
      <c r="V133" s="2">
        <v>20</v>
      </c>
      <c r="W133" s="2">
        <v>7</v>
      </c>
      <c r="X133" s="2">
        <v>21.8</v>
      </c>
      <c r="Y133" s="2">
        <v>0</v>
      </c>
      <c r="Z133" s="2">
        <v>0</v>
      </c>
      <c r="AA133" s="2">
        <v>9.4</v>
      </c>
      <c r="AB133" s="2">
        <v>1.8</v>
      </c>
      <c r="AC133" s="2">
        <v>0.94</v>
      </c>
      <c r="AD133" s="2">
        <v>4.4400000000000004</v>
      </c>
      <c r="AE133" s="2">
        <v>16.2</v>
      </c>
      <c r="AF133" s="2">
        <v>6.8</v>
      </c>
      <c r="AG133" s="2">
        <v>2.12</v>
      </c>
      <c r="AH133" s="2">
        <v>8.2000000000000003E-2</v>
      </c>
      <c r="AI133" s="2">
        <v>0</v>
      </c>
      <c r="AJ133" s="2">
        <v>0</v>
      </c>
      <c r="AK133" s="2">
        <v>0</v>
      </c>
      <c r="AL133" s="2">
        <v>0</v>
      </c>
      <c r="AM133" s="37">
        <v>7.1000000000000005</v>
      </c>
      <c r="AN133">
        <v>7.8</v>
      </c>
      <c r="AO133">
        <v>25.6</v>
      </c>
      <c r="AP133">
        <v>18.983333333333334</v>
      </c>
      <c r="AQ133">
        <v>0</v>
      </c>
      <c r="AR133">
        <v>55.2</v>
      </c>
      <c r="AS133">
        <v>15.100000000000001</v>
      </c>
      <c r="AT133">
        <v>15</v>
      </c>
      <c r="AU133">
        <v>81</v>
      </c>
      <c r="AV133">
        <v>26.416666666666668</v>
      </c>
      <c r="AW133">
        <v>1005.6</v>
      </c>
      <c r="AX133">
        <v>1025.8</v>
      </c>
      <c r="AY133">
        <v>1017.9083333333333</v>
      </c>
      <c r="AZ133">
        <v>1.2</v>
      </c>
      <c r="BA133">
        <v>1.59</v>
      </c>
      <c r="BB133">
        <v>1.4883333333333335</v>
      </c>
    </row>
    <row r="134" spans="1:54" x14ac:dyDescent="0.25">
      <c r="A134" s="16" t="s">
        <v>171</v>
      </c>
      <c r="B134" s="28" t="s">
        <v>172</v>
      </c>
      <c r="C134" s="3">
        <v>26.41947</v>
      </c>
      <c r="D134" s="2">
        <v>153.08160000000001</v>
      </c>
      <c r="E134" s="16" t="s">
        <v>0</v>
      </c>
      <c r="F134" s="16" t="s">
        <v>65</v>
      </c>
      <c r="G134" s="16" t="s">
        <v>108</v>
      </c>
      <c r="H134" s="16" t="s">
        <v>53</v>
      </c>
      <c r="I134" s="4">
        <v>42121</v>
      </c>
      <c r="J134" s="5">
        <v>0.65972222222222221</v>
      </c>
      <c r="K134" s="6">
        <f t="shared" si="6"/>
        <v>42121.659722222219</v>
      </c>
      <c r="L134" s="2">
        <v>0</v>
      </c>
      <c r="M134" s="2" t="s">
        <v>58</v>
      </c>
      <c r="O134" s="36" t="s">
        <v>211</v>
      </c>
      <c r="P134" s="4">
        <v>42125</v>
      </c>
      <c r="Q134" s="8">
        <v>0.68055555555555547</v>
      </c>
      <c r="R134" s="6">
        <f t="shared" si="5"/>
        <v>42125.680555555555</v>
      </c>
      <c r="S134" s="6">
        <f t="shared" si="4"/>
        <v>96.500000000058208</v>
      </c>
      <c r="T134" s="2">
        <v>69.400000000000006</v>
      </c>
      <c r="U134" s="2">
        <v>72</v>
      </c>
      <c r="V134" s="2">
        <v>10</v>
      </c>
      <c r="W134" s="2">
        <v>15</v>
      </c>
      <c r="X134" s="2">
        <v>10</v>
      </c>
      <c r="Y134" s="2">
        <v>-0.1</v>
      </c>
      <c r="Z134" s="2">
        <v>-0.17</v>
      </c>
      <c r="AA134" s="2">
        <v>10.1</v>
      </c>
      <c r="AB134" s="2">
        <v>1.98</v>
      </c>
      <c r="AC134" s="2">
        <v>1.18</v>
      </c>
      <c r="AD134" s="2">
        <v>4.49</v>
      </c>
      <c r="AE134" s="2">
        <v>12.3</v>
      </c>
      <c r="AF134" s="2">
        <v>2.2000000000000002</v>
      </c>
      <c r="AG134" s="2">
        <v>1.36</v>
      </c>
      <c r="AH134" s="2">
        <v>4.7E-2</v>
      </c>
      <c r="AI134" s="2">
        <v>0</v>
      </c>
      <c r="AJ134" s="2">
        <v>0</v>
      </c>
      <c r="AK134" s="2">
        <v>0</v>
      </c>
      <c r="AL134" s="2">
        <v>0</v>
      </c>
      <c r="AM134" s="37">
        <v>7.1000000000000005</v>
      </c>
      <c r="AN134">
        <v>7.8</v>
      </c>
      <c r="AO134">
        <v>25.6</v>
      </c>
      <c r="AP134">
        <v>18.983333333333334</v>
      </c>
      <c r="AQ134">
        <v>0</v>
      </c>
      <c r="AR134">
        <v>55.2</v>
      </c>
      <c r="AS134">
        <v>15.100000000000001</v>
      </c>
      <c r="AT134">
        <v>15</v>
      </c>
      <c r="AU134">
        <v>81</v>
      </c>
      <c r="AV134">
        <v>26.416666666666668</v>
      </c>
      <c r="AW134">
        <v>1005.6</v>
      </c>
      <c r="AX134">
        <v>1025.8</v>
      </c>
      <c r="AY134">
        <v>1017.9083333333333</v>
      </c>
      <c r="AZ134">
        <v>1.2</v>
      </c>
      <c r="BA134">
        <v>1.59</v>
      </c>
      <c r="BB134">
        <v>1.4883333333333335</v>
      </c>
    </row>
    <row r="135" spans="1:54" x14ac:dyDescent="0.25">
      <c r="T135" s="17"/>
      <c r="U135" s="18"/>
      <c r="Y135" s="18"/>
      <c r="AD135" s="18"/>
      <c r="AE135" s="18"/>
    </row>
    <row r="136" spans="1:54" x14ac:dyDescent="0.25">
      <c r="T136" s="17"/>
      <c r="U136" s="18"/>
      <c r="Y136" s="18"/>
      <c r="AD136" s="18"/>
      <c r="AE136" s="18"/>
    </row>
    <row r="137" spans="1:54" x14ac:dyDescent="0.25">
      <c r="T137" s="17"/>
      <c r="U137" s="18"/>
      <c r="Y137" s="18"/>
      <c r="AD137" s="19"/>
      <c r="AE137" s="18"/>
    </row>
  </sheetData>
  <pageMargins left="0.7" right="0.7" top="0.75" bottom="0.75" header="0.3" footer="0.3"/>
  <pageSetup paperSize="9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Anderson</dc:creator>
  <cp:lastModifiedBy>Thomas Schlacher</cp:lastModifiedBy>
  <dcterms:created xsi:type="dcterms:W3CDTF">2015-05-06T09:40:45Z</dcterms:created>
  <dcterms:modified xsi:type="dcterms:W3CDTF">2015-10-06T07:19:20Z</dcterms:modified>
</cp:coreProperties>
</file>