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 activeTab="1"/>
  </bookViews>
  <sheets>
    <sheet name="uptake experiment" sheetId="1" r:id="rId1"/>
    <sheet name="toxicity experiment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T11" i="2" l="1"/>
  <c r="T10" i="2"/>
  <c r="T9" i="2"/>
  <c r="T8" i="2"/>
  <c r="T7" i="2"/>
  <c r="T6" i="2"/>
  <c r="T5" i="2"/>
  <c r="T4" i="2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4" i="2"/>
  <c r="I10" i="1"/>
  <c r="I11" i="1"/>
  <c r="I9" i="1"/>
  <c r="I7" i="1"/>
  <c r="I6" i="1"/>
  <c r="I3" i="1"/>
  <c r="I4" i="1"/>
  <c r="I2" i="1"/>
</calcChain>
</file>

<file path=xl/sharedStrings.xml><?xml version="1.0" encoding="utf-8"?>
<sst xmlns="http://schemas.openxmlformats.org/spreadsheetml/2006/main" count="58" uniqueCount="40">
  <si>
    <t>mean</t>
  </si>
  <si>
    <t>CK</t>
    <phoneticPr fontId="2" type="noConversion"/>
  </si>
  <si>
    <t>-P</t>
    <phoneticPr fontId="2" type="noConversion"/>
  </si>
  <si>
    <t>-S</t>
    <phoneticPr fontId="2" type="noConversion"/>
  </si>
  <si>
    <t>P or S starvation</t>
    <phoneticPr fontId="2" type="noConversion"/>
  </si>
  <si>
    <t>CK</t>
    <phoneticPr fontId="2" type="noConversion"/>
  </si>
  <si>
    <t>0.1 M 2,4-DNP</t>
    <phoneticPr fontId="2" type="noConversion"/>
  </si>
  <si>
    <t>Metabolic inhibitor</t>
    <phoneticPr fontId="2" type="noConversion"/>
  </si>
  <si>
    <t>pH variation</t>
    <phoneticPr fontId="2" type="noConversion"/>
  </si>
  <si>
    <t>Treatment</t>
    <phoneticPr fontId="2" type="noConversion"/>
  </si>
  <si>
    <r>
      <t>Se uptake rate</t>
    </r>
    <r>
      <rPr>
        <sz val="11"/>
        <color rgb="FFFF0000"/>
        <rFont val="宋体"/>
        <family val="2"/>
      </rPr>
      <t>（</t>
    </r>
    <r>
      <rPr>
        <sz val="11"/>
        <color rgb="FFFF0000"/>
        <rFont val="Times New Roman"/>
        <family val="1"/>
      </rPr>
      <t>μg Se g</t>
    </r>
    <r>
      <rPr>
        <vertAlign val="superscript"/>
        <sz val="11"/>
        <color rgb="FFFF0000"/>
        <rFont val="Times New Roman"/>
        <family val="1"/>
      </rPr>
      <t>-1</t>
    </r>
    <r>
      <rPr>
        <sz val="11"/>
        <color rgb="FFFF0000"/>
        <rFont val="Times New Roman"/>
        <family val="1"/>
      </rPr>
      <t>h</t>
    </r>
    <r>
      <rPr>
        <vertAlign val="superscript"/>
        <sz val="11"/>
        <color rgb="FFFF0000"/>
        <rFont val="Times New Roman"/>
        <family val="1"/>
      </rPr>
      <t>-1</t>
    </r>
    <r>
      <rPr>
        <sz val="11"/>
        <color rgb="FFFF0000"/>
        <rFont val="宋体"/>
        <family val="2"/>
      </rPr>
      <t>）</t>
    </r>
    <phoneticPr fontId="2" type="noConversion"/>
  </si>
  <si>
    <t>SD</t>
    <phoneticPr fontId="2" type="noConversion"/>
  </si>
  <si>
    <t>SE</t>
    <phoneticPr fontId="2" type="noConversion"/>
  </si>
  <si>
    <t>0.3</t>
  </si>
  <si>
    <t>1</t>
  </si>
  <si>
    <t>0.001</t>
    <phoneticPr fontId="2" type="noConversion"/>
  </si>
  <si>
    <t>0.01</t>
    <phoneticPr fontId="2" type="noConversion"/>
  </si>
  <si>
    <t>0.1</t>
    <phoneticPr fontId="2" type="noConversion"/>
  </si>
  <si>
    <t>Replicate 1</t>
    <phoneticPr fontId="2" type="noConversion"/>
  </si>
  <si>
    <t>Replicate 2</t>
  </si>
  <si>
    <t>Replicate 3</t>
  </si>
  <si>
    <t>Replicate 4</t>
  </si>
  <si>
    <t>Replicate 5</t>
  </si>
  <si>
    <t>Time (day)</t>
    <phoneticPr fontId="2" type="noConversion"/>
  </si>
  <si>
    <t>selenite concentration (mM)</t>
    <phoneticPr fontId="2" type="noConversion"/>
  </si>
  <si>
    <t>SE</t>
    <phoneticPr fontId="2" type="noConversion"/>
  </si>
  <si>
    <t>Solid cultivation</t>
    <phoneticPr fontId="2" type="noConversion"/>
  </si>
  <si>
    <t>3</t>
    <phoneticPr fontId="2" type="noConversion"/>
  </si>
  <si>
    <t>5</t>
    <phoneticPr fontId="2" type="noConversion"/>
  </si>
  <si>
    <t>SD</t>
    <phoneticPr fontId="2" type="noConversion"/>
  </si>
  <si>
    <t>Selenite concentration (mM)</t>
    <phoneticPr fontId="2" type="noConversion"/>
  </si>
  <si>
    <t>Biomass (g)</t>
    <phoneticPr fontId="2" type="noConversion"/>
  </si>
  <si>
    <t>colony diameter (cm)</t>
    <phoneticPr fontId="2" type="noConversion"/>
  </si>
  <si>
    <t>Static cultivation</t>
    <phoneticPr fontId="2" type="noConversion"/>
  </si>
  <si>
    <t>Note: the inoculum was picked out before weighing.</t>
    <phoneticPr fontId="2" type="noConversion"/>
  </si>
  <si>
    <t>*</t>
    <phoneticPr fontId="2" type="noConversion"/>
  </si>
  <si>
    <t>0.589**</t>
    <phoneticPr fontId="2" type="noConversion"/>
  </si>
  <si>
    <t>0.598**</t>
    <phoneticPr fontId="2" type="noConversion"/>
  </si>
  <si>
    <t>0.469**</t>
    <phoneticPr fontId="2" type="noConversion"/>
  </si>
  <si>
    <t>Note: * lost to bacterial contamination; ** Three additional replicates condidering the large variations between the first four replicates.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</si>
</sst>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_ "/>
    <numFmt numFmtId="178" formatCode="#,##0.00_ "/>
    <numFmt numFmtId="179" formatCode="0.00_);[Red]\(0.00\)"/>
    <numFmt numFmtId="180" formatCode="0.000_);[Red]\(0.000\)"/>
  </numFmts>
  <fonts count="8" x14ac:knownFonts="1">
    <font>
      <sz val="11"/>
      <color theme="1"/>
      <name val="宋体"/>
      <family val="2"/>
      <scheme val="minor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rgb="FFFF0000"/>
      <name val="Times New Roman"/>
      <family val="1"/>
    </font>
    <font>
      <sz val="11"/>
      <color rgb="FFFF0000"/>
      <name val="宋体"/>
      <family val="2"/>
    </font>
    <font>
      <vertAlign val="superscript"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76" fontId="1" fillId="0" borderId="0" xfId="0" applyNumberFormat="1" applyFont="1"/>
    <xf numFmtId="177" fontId="1" fillId="0" borderId="0" xfId="0" applyNumberFormat="1" applyFont="1"/>
    <xf numFmtId="178" fontId="1" fillId="0" borderId="0" xfId="0" applyNumberFormat="1" applyFont="1"/>
    <xf numFmtId="177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/>
    <xf numFmtId="178" fontId="3" fillId="0" borderId="0" xfId="0" applyNumberFormat="1" applyFont="1"/>
    <xf numFmtId="49" fontId="6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179" fontId="1" fillId="0" borderId="0" xfId="0" applyNumberFormat="1" applyFont="1"/>
    <xf numFmtId="179" fontId="3" fillId="0" borderId="0" xfId="0" applyNumberFormat="1" applyFont="1" applyAlignment="1">
      <alignment horizontal="center"/>
    </xf>
    <xf numFmtId="179" fontId="3" fillId="0" borderId="0" xfId="0" applyNumberFormat="1" applyFont="1"/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180" fontId="1" fillId="0" borderId="0" xfId="0" applyNumberFormat="1" applyFont="1"/>
    <xf numFmtId="0" fontId="7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I14" sqref="I14"/>
    </sheetView>
  </sheetViews>
  <sheetFormatPr defaultRowHeight="15" x14ac:dyDescent="0.25"/>
  <cols>
    <col min="1" max="1" width="18.5" style="3" customWidth="1"/>
    <col min="2" max="2" width="18" style="2" customWidth="1"/>
    <col min="3" max="16384" width="9" style="1"/>
  </cols>
  <sheetData>
    <row r="1" spans="1:9" ht="18" x14ac:dyDescent="0.25">
      <c r="B1" s="4" t="s">
        <v>9</v>
      </c>
      <c r="C1" s="7" t="s">
        <v>10</v>
      </c>
      <c r="D1" s="7"/>
      <c r="E1" s="7"/>
      <c r="F1" s="7"/>
      <c r="G1" s="5" t="s">
        <v>0</v>
      </c>
      <c r="H1" s="5" t="s">
        <v>11</v>
      </c>
      <c r="I1" s="5" t="s">
        <v>12</v>
      </c>
    </row>
    <row r="2" spans="1:9" x14ac:dyDescent="0.25">
      <c r="A2" s="6" t="s">
        <v>4</v>
      </c>
      <c r="B2" s="2" t="s">
        <v>1</v>
      </c>
      <c r="C2" s="1">
        <v>23.718718718718719</v>
      </c>
      <c r="D2" s="1">
        <v>26.122754491017965</v>
      </c>
      <c r="E2" s="1">
        <v>28.676757812499996</v>
      </c>
      <c r="F2" s="1">
        <v>18.77733598409543</v>
      </c>
      <c r="G2" s="1">
        <v>24.323891751583027</v>
      </c>
      <c r="H2" s="1">
        <v>4.2156006049421784</v>
      </c>
      <c r="I2" s="1">
        <f>H2/2</f>
        <v>2.1078003024710892</v>
      </c>
    </row>
    <row r="3" spans="1:9" x14ac:dyDescent="0.25">
      <c r="A3" s="6"/>
      <c r="B3" s="2" t="s">
        <v>2</v>
      </c>
      <c r="C3" s="1">
        <v>16.034285714285716</v>
      </c>
      <c r="D3" s="1">
        <v>20.780141843971634</v>
      </c>
      <c r="E3" s="1">
        <v>15.384995064165844</v>
      </c>
      <c r="F3" s="1">
        <v>20.569020021074817</v>
      </c>
      <c r="G3" s="1">
        <v>18.192110660874501</v>
      </c>
      <c r="H3" s="1">
        <v>2.8800295128520768</v>
      </c>
      <c r="I3" s="1">
        <f t="shared" ref="I3:I4" si="0">H3/2</f>
        <v>1.4400147564260384</v>
      </c>
    </row>
    <row r="4" spans="1:9" x14ac:dyDescent="0.25">
      <c r="A4" s="6"/>
      <c r="B4" s="2" t="s">
        <v>3</v>
      </c>
      <c r="C4" s="1">
        <v>19.03960396039604</v>
      </c>
      <c r="D4" s="1">
        <v>17.386910490856593</v>
      </c>
      <c r="E4" s="1">
        <v>18.806483300589392</v>
      </c>
      <c r="F4" s="1">
        <v>16.307157057654077</v>
      </c>
      <c r="G4" s="1">
        <v>17.885038702374025</v>
      </c>
      <c r="H4" s="1">
        <v>1.2806148630593304</v>
      </c>
      <c r="I4" s="1">
        <f t="shared" si="0"/>
        <v>0.64030743152966518</v>
      </c>
    </row>
    <row r="6" spans="1:9" x14ac:dyDescent="0.25">
      <c r="A6" s="6" t="s">
        <v>7</v>
      </c>
      <c r="B6" s="2" t="s">
        <v>5</v>
      </c>
      <c r="C6" s="1">
        <v>43.088954056695997</v>
      </c>
      <c r="D6" s="1">
        <v>43.096868884540122</v>
      </c>
      <c r="E6" s="1">
        <v>43.866995073891623</v>
      </c>
      <c r="F6" s="1">
        <v>44.294871794871796</v>
      </c>
      <c r="G6" s="1">
        <v>43.586922452499884</v>
      </c>
      <c r="H6" s="1">
        <v>0.59658974382391483</v>
      </c>
      <c r="I6" s="1">
        <f>H6/2</f>
        <v>0.29829487191195742</v>
      </c>
    </row>
    <row r="7" spans="1:9" x14ac:dyDescent="0.25">
      <c r="A7" s="6"/>
      <c r="B7" s="2" t="s">
        <v>6</v>
      </c>
      <c r="C7" s="1">
        <v>36.365853658536587</v>
      </c>
      <c r="D7" s="1">
        <v>40.846379647749508</v>
      </c>
      <c r="E7" s="1">
        <v>38.69140625</v>
      </c>
      <c r="F7" s="1">
        <v>39.130434782608702</v>
      </c>
      <c r="G7" s="1">
        <v>38.758518584723703</v>
      </c>
      <c r="H7" s="1">
        <v>1.8463328511066239</v>
      </c>
      <c r="I7" s="1">
        <f>H7/2</f>
        <v>0.92316642555331196</v>
      </c>
    </row>
    <row r="9" spans="1:9" x14ac:dyDescent="0.25">
      <c r="A9" s="6" t="s">
        <v>8</v>
      </c>
      <c r="B9" s="2">
        <v>7.5</v>
      </c>
      <c r="C9" s="1">
        <v>31.964980544747078</v>
      </c>
      <c r="D9" s="1">
        <v>27.91901012373453</v>
      </c>
      <c r="E9" s="1">
        <v>34.174085064292782</v>
      </c>
      <c r="F9" s="1">
        <v>27.515991471215354</v>
      </c>
      <c r="G9" s="1">
        <v>30.393516800997439</v>
      </c>
      <c r="H9" s="1">
        <v>3.2231211586861899</v>
      </c>
      <c r="I9" s="1">
        <f>H9/2</f>
        <v>1.6115605793430949</v>
      </c>
    </row>
    <row r="10" spans="1:9" x14ac:dyDescent="0.25">
      <c r="A10" s="6"/>
      <c r="B10" s="2">
        <v>6.5</v>
      </c>
      <c r="C10" s="1">
        <v>33.31061343719572</v>
      </c>
      <c r="D10" s="1">
        <v>28.777670837343596</v>
      </c>
      <c r="E10" s="1">
        <v>34.966378482228627</v>
      </c>
      <c r="F10" s="1">
        <v>37.678048780487806</v>
      </c>
      <c r="G10" s="1">
        <v>33.683177884313942</v>
      </c>
      <c r="H10" s="1">
        <v>3.7331131292223927</v>
      </c>
      <c r="I10" s="1">
        <f t="shared" ref="I10:I11" si="1">H10/2</f>
        <v>1.8665565646111963</v>
      </c>
    </row>
    <row r="11" spans="1:9" x14ac:dyDescent="0.25">
      <c r="A11" s="6"/>
      <c r="B11" s="2">
        <v>5.5</v>
      </c>
      <c r="C11" s="1">
        <v>35.02408477842004</v>
      </c>
      <c r="D11" s="1">
        <v>36.549851924975322</v>
      </c>
      <c r="E11" s="1">
        <v>38.363899613899612</v>
      </c>
      <c r="F11" s="1">
        <v>31.402912621359224</v>
      </c>
      <c r="G11" s="1">
        <v>35.33518723466355</v>
      </c>
      <c r="H11" s="1">
        <v>2.9556768744652713</v>
      </c>
      <c r="I11" s="1">
        <f t="shared" si="1"/>
        <v>1.4778384372326356</v>
      </c>
    </row>
  </sheetData>
  <mergeCells count="4">
    <mergeCell ref="A2:A4"/>
    <mergeCell ref="A6:A7"/>
    <mergeCell ref="A9:A11"/>
    <mergeCell ref="C1:F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"/>
  <sheetViews>
    <sheetView tabSelected="1" topLeftCell="K1" workbookViewId="0">
      <selection activeCell="R17" sqref="R17"/>
    </sheetView>
  </sheetViews>
  <sheetFormatPr defaultRowHeight="15" x14ac:dyDescent="0.25"/>
  <cols>
    <col min="1" max="1" width="24" style="19" customWidth="1"/>
    <col min="2" max="2" width="11.5" style="9" customWidth="1"/>
    <col min="3" max="9" width="9" style="8"/>
    <col min="10" max="10" width="9" style="10"/>
    <col min="11" max="11" width="9" style="1"/>
    <col min="12" max="12" width="23.5" style="16" customWidth="1"/>
    <col min="13" max="20" width="9" style="20"/>
    <col min="21" max="16384" width="9" style="1"/>
  </cols>
  <sheetData>
    <row r="1" spans="1:32" x14ac:dyDescent="0.25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L1" s="23" t="s">
        <v>33</v>
      </c>
      <c r="M1" s="23"/>
      <c r="N1" s="23"/>
      <c r="O1" s="23"/>
      <c r="P1" s="23"/>
      <c r="Q1" s="23"/>
      <c r="R1" s="23"/>
      <c r="S1" s="23"/>
      <c r="T1" s="23"/>
    </row>
    <row r="2" spans="1:32" x14ac:dyDescent="0.25">
      <c r="A2" s="17" t="s">
        <v>24</v>
      </c>
      <c r="B2" s="11" t="s">
        <v>23</v>
      </c>
      <c r="C2" s="12" t="s">
        <v>32</v>
      </c>
      <c r="D2" s="12"/>
      <c r="E2" s="12"/>
      <c r="F2" s="12"/>
      <c r="G2" s="12"/>
      <c r="H2" s="13"/>
      <c r="I2" s="13"/>
      <c r="J2" s="14"/>
      <c r="M2" s="21" t="s">
        <v>31</v>
      </c>
      <c r="N2" s="21"/>
      <c r="O2" s="21"/>
      <c r="P2" s="21"/>
      <c r="Q2" s="21"/>
      <c r="R2" s="22"/>
    </row>
    <row r="3" spans="1:32" x14ac:dyDescent="0.25">
      <c r="A3" s="17"/>
      <c r="B3" s="11"/>
      <c r="C3" s="13" t="s">
        <v>18</v>
      </c>
      <c r="D3" s="13" t="s">
        <v>19</v>
      </c>
      <c r="E3" s="13" t="s">
        <v>20</v>
      </c>
      <c r="F3" s="13" t="s">
        <v>21</v>
      </c>
      <c r="G3" s="13" t="s">
        <v>22</v>
      </c>
      <c r="H3" s="13" t="s">
        <v>0</v>
      </c>
      <c r="I3" s="13" t="s">
        <v>11</v>
      </c>
      <c r="J3" s="14" t="s">
        <v>25</v>
      </c>
      <c r="L3" s="26" t="s">
        <v>30</v>
      </c>
      <c r="M3" s="22" t="s">
        <v>18</v>
      </c>
      <c r="N3" s="22" t="s">
        <v>19</v>
      </c>
      <c r="O3" s="22" t="s">
        <v>20</v>
      </c>
      <c r="P3" s="22" t="s">
        <v>21</v>
      </c>
      <c r="Q3" s="22" t="s">
        <v>22</v>
      </c>
      <c r="R3" s="22" t="s">
        <v>0</v>
      </c>
      <c r="S3" s="22" t="s">
        <v>29</v>
      </c>
      <c r="T3" s="22" t="s">
        <v>25</v>
      </c>
      <c r="W3" s="22" t="s">
        <v>18</v>
      </c>
      <c r="X3" s="22" t="s">
        <v>19</v>
      </c>
      <c r="Y3" s="22" t="s">
        <v>20</v>
      </c>
      <c r="Z3" s="22" t="s">
        <v>21</v>
      </c>
      <c r="AA3" s="5"/>
      <c r="AB3" s="5"/>
      <c r="AC3" s="5"/>
      <c r="AD3" s="5" t="s">
        <v>0</v>
      </c>
      <c r="AE3" s="5" t="s">
        <v>11</v>
      </c>
      <c r="AF3" s="5" t="s">
        <v>25</v>
      </c>
    </row>
    <row r="4" spans="1:32" x14ac:dyDescent="0.25">
      <c r="A4" s="18">
        <v>0</v>
      </c>
      <c r="B4" s="9">
        <v>0</v>
      </c>
      <c r="C4" s="8">
        <v>0.7</v>
      </c>
      <c r="D4" s="8">
        <v>0.7</v>
      </c>
      <c r="E4" s="8">
        <v>0.7</v>
      </c>
      <c r="F4" s="8">
        <v>0.7</v>
      </c>
      <c r="G4" s="8">
        <v>0.7</v>
      </c>
      <c r="H4" s="8">
        <v>0.7</v>
      </c>
      <c r="I4" s="8">
        <v>0</v>
      </c>
      <c r="J4" s="10">
        <f>I4/SQRT(5)</f>
        <v>0</v>
      </c>
      <c r="L4" s="26">
        <v>0</v>
      </c>
      <c r="M4" s="27">
        <v>0.18079999999999996</v>
      </c>
      <c r="N4" s="27">
        <v>0.14680000000000004</v>
      </c>
      <c r="O4" s="27">
        <v>0.18779999999999997</v>
      </c>
      <c r="P4" s="27">
        <v>0.16480000000000006</v>
      </c>
      <c r="Q4" s="27">
        <v>0.18179999999999996</v>
      </c>
      <c r="R4" s="27">
        <v>0.1724</v>
      </c>
      <c r="S4" s="27">
        <v>1.6652327164693788E-2</v>
      </c>
      <c r="T4" s="27">
        <f>S4/SQRT(5)</f>
        <v>7.4471471047643286E-3</v>
      </c>
      <c r="V4" s="26">
        <v>0</v>
      </c>
      <c r="W4" s="27">
        <v>0.57999999999999996</v>
      </c>
      <c r="X4" s="27">
        <v>0.59799999999999998</v>
      </c>
      <c r="Y4" s="27">
        <v>0.57299999999999995</v>
      </c>
      <c r="Z4" s="27" t="s">
        <v>35</v>
      </c>
      <c r="AA4" s="27"/>
      <c r="AB4" s="27"/>
      <c r="AC4" s="27"/>
      <c r="AD4" s="27">
        <v>0.58366666666666667</v>
      </c>
      <c r="AE4" s="27">
        <v>1.2897028081435414E-2</v>
      </c>
      <c r="AF4" s="27">
        <v>7.4461026345629001E-3</v>
      </c>
    </row>
    <row r="5" spans="1:32" x14ac:dyDescent="0.25">
      <c r="A5" s="18"/>
      <c r="B5" s="9">
        <v>1</v>
      </c>
      <c r="C5" s="8">
        <v>1.0249999999999999</v>
      </c>
      <c r="D5" s="8">
        <v>1.0249999999999999</v>
      </c>
      <c r="E5" s="8">
        <v>1.05</v>
      </c>
      <c r="F5" s="8">
        <v>0.97</v>
      </c>
      <c r="G5" s="8">
        <v>1.0550000000000002</v>
      </c>
      <c r="H5" s="8">
        <v>1.0249999999999999</v>
      </c>
      <c r="I5" s="8">
        <v>3.3726843908080159E-2</v>
      </c>
      <c r="J5" s="10">
        <f t="shared" ref="J5:J57" si="0">I5/SQRT(5)</f>
        <v>1.508310312899838E-2</v>
      </c>
      <c r="L5" s="26">
        <v>1E-3</v>
      </c>
      <c r="M5" s="27">
        <v>0.13980000000000004</v>
      </c>
      <c r="N5" s="27">
        <v>0.16580000000000006</v>
      </c>
      <c r="O5" s="27">
        <v>0.13880000000000003</v>
      </c>
      <c r="P5" s="27">
        <v>0.17179999999999995</v>
      </c>
      <c r="Q5" s="27">
        <v>0.17979999999999996</v>
      </c>
      <c r="R5" s="27">
        <v>0.15920000000000001</v>
      </c>
      <c r="S5" s="27">
        <v>1.8836135484753828E-2</v>
      </c>
      <c r="T5" s="27">
        <f t="shared" ref="T5:T11" si="1">S5/SQRT(5)</f>
        <v>8.4237758754611026E-3</v>
      </c>
      <c r="V5" s="26">
        <v>1E-3</v>
      </c>
      <c r="W5" s="27">
        <v>0.60199999999999998</v>
      </c>
      <c r="X5" s="27">
        <v>0.52200000000000002</v>
      </c>
      <c r="Y5" s="27">
        <v>0.58199999999999996</v>
      </c>
      <c r="Z5" s="27" t="s">
        <v>35</v>
      </c>
      <c r="AA5" s="27"/>
      <c r="AB5" s="27"/>
      <c r="AC5" s="27"/>
      <c r="AD5" s="27">
        <v>0.56866666666666665</v>
      </c>
      <c r="AE5" s="27">
        <v>4.1633319989322633E-2</v>
      </c>
      <c r="AF5" s="27">
        <v>2.403700850309325E-2</v>
      </c>
    </row>
    <row r="6" spans="1:32" x14ac:dyDescent="0.25">
      <c r="A6" s="18"/>
      <c r="B6" s="9">
        <v>2</v>
      </c>
      <c r="C6" s="8">
        <v>2.1150000000000002</v>
      </c>
      <c r="D6" s="8">
        <v>2.1150000000000002</v>
      </c>
      <c r="E6" s="8">
        <v>2.31</v>
      </c>
      <c r="F6" s="8">
        <v>1.65</v>
      </c>
      <c r="G6" s="8">
        <v>2.0300000000000002</v>
      </c>
      <c r="H6" s="8">
        <v>2.0440000000000005</v>
      </c>
      <c r="I6" s="8">
        <v>0.24303806286258639</v>
      </c>
      <c r="J6" s="10">
        <f t="shared" si="0"/>
        <v>0.10868992593612205</v>
      </c>
      <c r="L6" s="26">
        <v>0.01</v>
      </c>
      <c r="M6" s="27">
        <v>0.17079999999999995</v>
      </c>
      <c r="N6" s="27">
        <v>0.17979999999999996</v>
      </c>
      <c r="O6" s="27">
        <v>0.17179999999999995</v>
      </c>
      <c r="P6" s="27">
        <v>0.19379999999999997</v>
      </c>
      <c r="Q6" s="27">
        <v>0.15280000000000005</v>
      </c>
      <c r="R6" s="27">
        <v>0.17379999999999998</v>
      </c>
      <c r="S6" s="27">
        <v>1.4916433890176273E-2</v>
      </c>
      <c r="T6" s="27">
        <f t="shared" si="1"/>
        <v>6.6708320320631558E-3</v>
      </c>
      <c r="V6" s="26">
        <v>0.01</v>
      </c>
      <c r="W6" s="27">
        <v>0.54400000000000004</v>
      </c>
      <c r="X6" s="27">
        <v>0.58399999999999996</v>
      </c>
      <c r="Y6" s="27">
        <v>0.67300000000000004</v>
      </c>
      <c r="Z6" s="27">
        <v>0.48</v>
      </c>
      <c r="AA6" s="27"/>
      <c r="AB6" s="27"/>
      <c r="AC6" s="27"/>
      <c r="AD6" s="27">
        <v>0.57025000000000003</v>
      </c>
      <c r="AE6" s="27">
        <v>8.0789335104743898E-2</v>
      </c>
      <c r="AF6" s="27">
        <v>4.0394667552371949E-2</v>
      </c>
    </row>
    <row r="7" spans="1:32" x14ac:dyDescent="0.25">
      <c r="A7" s="18"/>
      <c r="B7" s="9">
        <v>3</v>
      </c>
      <c r="C7" s="8">
        <v>3.2949999999999999</v>
      </c>
      <c r="D7" s="8">
        <v>3.2949999999999999</v>
      </c>
      <c r="E7" s="8">
        <v>3.6500000000000004</v>
      </c>
      <c r="F7" s="8">
        <v>3</v>
      </c>
      <c r="G7" s="8">
        <v>3.3149999999999999</v>
      </c>
      <c r="H7" s="8">
        <v>3.3109999999999999</v>
      </c>
      <c r="I7" s="8">
        <v>0.23030957426906953</v>
      </c>
      <c r="J7" s="10">
        <f t="shared" si="0"/>
        <v>0.10299757278693518</v>
      </c>
      <c r="L7" s="26">
        <v>0.03</v>
      </c>
      <c r="M7" s="27">
        <v>0.18478601941747574</v>
      </c>
      <c r="N7" s="27">
        <v>0.15800543689320387</v>
      </c>
      <c r="O7" s="27">
        <v>0.16737864077669903</v>
      </c>
      <c r="P7" s="27">
        <v>0.14997126213592235</v>
      </c>
      <c r="Q7" s="27">
        <v>0.14461514563106798</v>
      </c>
      <c r="R7" s="27">
        <v>0.16095130097087379</v>
      </c>
      <c r="S7" s="27">
        <v>1.5854919107927884E-2</v>
      </c>
      <c r="T7" s="27">
        <f t="shared" si="1"/>
        <v>7.0905353806174146E-3</v>
      </c>
      <c r="V7" s="26">
        <v>0.03</v>
      </c>
      <c r="W7" s="27">
        <v>0.48899999999999999</v>
      </c>
      <c r="X7" s="27">
        <v>0.48099999999999998</v>
      </c>
      <c r="Y7" s="27">
        <v>0.53500000000000003</v>
      </c>
      <c r="Z7" s="27" t="s">
        <v>35</v>
      </c>
      <c r="AA7" s="27"/>
      <c r="AB7" s="27"/>
      <c r="AC7" s="27"/>
      <c r="AD7" s="27">
        <v>0.50166666666666659</v>
      </c>
      <c r="AE7" s="27">
        <v>2.9143323992525883E-2</v>
      </c>
      <c r="AF7" s="27">
        <v>1.68259059521653E-2</v>
      </c>
    </row>
    <row r="8" spans="1:32" x14ac:dyDescent="0.25">
      <c r="A8" s="18"/>
      <c r="B8" s="9">
        <v>4</v>
      </c>
      <c r="C8" s="8">
        <v>4.585</v>
      </c>
      <c r="D8" s="8">
        <v>4.585</v>
      </c>
      <c r="E8" s="8">
        <v>5.0250000000000004</v>
      </c>
      <c r="F8" s="8">
        <v>4.29</v>
      </c>
      <c r="G8" s="8">
        <v>4.7050000000000001</v>
      </c>
      <c r="H8" s="8">
        <v>4.6379999999999999</v>
      </c>
      <c r="I8" s="8">
        <v>0.26503773316265755</v>
      </c>
      <c r="J8" s="10">
        <f t="shared" si="0"/>
        <v>0.11852847759083052</v>
      </c>
      <c r="L8" s="26">
        <v>0.1</v>
      </c>
      <c r="M8" s="27">
        <v>0.14880000000000004</v>
      </c>
      <c r="N8" s="27">
        <v>0.11080000000000001</v>
      </c>
      <c r="O8" s="27">
        <v>0.16180000000000005</v>
      </c>
      <c r="P8" s="27">
        <v>0.13280000000000003</v>
      </c>
      <c r="Q8" s="27">
        <v>0.14480000000000004</v>
      </c>
      <c r="R8" s="27">
        <v>0.13980000000000004</v>
      </c>
      <c r="S8" s="27">
        <v>1.9235384061671496E-2</v>
      </c>
      <c r="T8" s="27">
        <f t="shared" si="1"/>
        <v>8.6023252670426945E-3</v>
      </c>
      <c r="V8" s="26">
        <v>0.1</v>
      </c>
      <c r="W8" s="27">
        <v>0.625</v>
      </c>
      <c r="X8" s="27">
        <v>0.30599999999999999</v>
      </c>
      <c r="Y8" s="27">
        <v>0.68300000000000005</v>
      </c>
      <c r="Z8" s="27">
        <v>0.30099999999999999</v>
      </c>
      <c r="AA8" s="27" t="s">
        <v>36</v>
      </c>
      <c r="AB8" s="27" t="s">
        <v>37</v>
      </c>
      <c r="AC8" s="27" t="s">
        <v>38</v>
      </c>
      <c r="AD8" s="27">
        <v>0.51014285714285712</v>
      </c>
      <c r="AE8" s="27">
        <v>0.15498218023526528</v>
      </c>
      <c r="AF8" s="27">
        <v>5.8577758078443107E-2</v>
      </c>
    </row>
    <row r="9" spans="1:32" x14ac:dyDescent="0.25">
      <c r="A9" s="18"/>
      <c r="B9" s="9">
        <v>5</v>
      </c>
      <c r="C9" s="8">
        <v>5.9399999999999995</v>
      </c>
      <c r="D9" s="8">
        <v>5.9399999999999995</v>
      </c>
      <c r="E9" s="8">
        <v>6.2949999999999999</v>
      </c>
      <c r="F9" s="8">
        <v>5.37</v>
      </c>
      <c r="G9" s="8">
        <v>5.9950000000000001</v>
      </c>
      <c r="H9" s="8">
        <v>5.9079999999999995</v>
      </c>
      <c r="I9" s="8">
        <v>0.33497387957869185</v>
      </c>
      <c r="J9" s="10">
        <f t="shared" si="0"/>
        <v>0.14980487308495671</v>
      </c>
      <c r="L9" s="26">
        <v>0.3</v>
      </c>
      <c r="M9" s="27">
        <v>0.123</v>
      </c>
      <c r="N9" s="27">
        <v>0.108</v>
      </c>
      <c r="O9" s="27">
        <v>0.114</v>
      </c>
      <c r="P9" s="27">
        <v>0.126</v>
      </c>
      <c r="Q9" s="27">
        <v>0.124</v>
      </c>
      <c r="R9" s="27">
        <v>0.11899999999999999</v>
      </c>
      <c r="S9" s="27">
        <v>7.6811457478686077E-3</v>
      </c>
      <c r="T9" s="27">
        <f t="shared" si="1"/>
        <v>3.4351128074635333E-3</v>
      </c>
      <c r="V9" s="26">
        <v>0.3</v>
      </c>
      <c r="W9" s="27">
        <v>0.216</v>
      </c>
      <c r="X9" s="27">
        <v>0.33700000000000002</v>
      </c>
      <c r="Y9" s="27">
        <v>0.20399999999999999</v>
      </c>
      <c r="Z9" s="27">
        <v>0.19500000000000001</v>
      </c>
      <c r="AA9" s="27"/>
      <c r="AB9" s="27"/>
      <c r="AC9" s="27"/>
      <c r="AD9" s="27">
        <v>0.23799999999999999</v>
      </c>
      <c r="AE9" s="27">
        <v>6.6558245169175009E-2</v>
      </c>
      <c r="AF9" s="27">
        <v>3.3279122584587505E-2</v>
      </c>
    </row>
    <row r="10" spans="1:32" x14ac:dyDescent="0.25">
      <c r="A10" s="18"/>
      <c r="B10" s="9">
        <v>6</v>
      </c>
      <c r="C10" s="8">
        <v>7.2949999999999999</v>
      </c>
      <c r="D10" s="8">
        <v>7.2949999999999999</v>
      </c>
      <c r="E10" s="8">
        <v>7.6150000000000002</v>
      </c>
      <c r="F10" s="8">
        <v>6.7249999999999996</v>
      </c>
      <c r="G10" s="8">
        <v>7.17</v>
      </c>
      <c r="H10" s="8">
        <v>7.2200000000000006</v>
      </c>
      <c r="I10" s="8">
        <v>0.32202484376209256</v>
      </c>
      <c r="J10" s="10">
        <f t="shared" si="0"/>
        <v>0.14401388821915762</v>
      </c>
      <c r="L10" s="26">
        <v>1</v>
      </c>
      <c r="M10" s="27">
        <v>5.1799999999999957E-2</v>
      </c>
      <c r="N10" s="27">
        <v>4.9799999999999955E-2</v>
      </c>
      <c r="O10" s="27">
        <v>6.2799999999999967E-2</v>
      </c>
      <c r="P10" s="27">
        <v>5.6799999999999962E-2</v>
      </c>
      <c r="Q10" s="27">
        <v>5.1799999999999957E-2</v>
      </c>
      <c r="R10" s="27">
        <v>5.4599999999999961E-2</v>
      </c>
      <c r="S10" s="27">
        <v>5.2630789467763119E-3</v>
      </c>
      <c r="T10" s="27">
        <f t="shared" si="1"/>
        <v>2.353720459187966E-3</v>
      </c>
      <c r="V10" s="26">
        <v>1</v>
      </c>
      <c r="W10" s="27">
        <v>8.2000000000000101E-2</v>
      </c>
      <c r="X10" s="27">
        <v>6.1999999999999902E-2</v>
      </c>
      <c r="Y10" s="27">
        <v>8.6999999999999994E-2</v>
      </c>
      <c r="Z10" s="27">
        <v>5.7000000000000002E-2</v>
      </c>
      <c r="AA10" s="27"/>
      <c r="AB10" s="27"/>
      <c r="AC10" s="27"/>
      <c r="AD10" s="27">
        <v>7.2000000000000008E-2</v>
      </c>
      <c r="AE10" s="27">
        <v>1.471960144387972E-2</v>
      </c>
      <c r="AF10" s="27">
        <v>7.35980072193986E-3</v>
      </c>
    </row>
    <row r="11" spans="1:32" x14ac:dyDescent="0.25">
      <c r="A11" s="18" t="s">
        <v>15</v>
      </c>
      <c r="B11" s="9">
        <v>0</v>
      </c>
      <c r="C11" s="8">
        <v>0.7</v>
      </c>
      <c r="D11" s="8">
        <v>0.7</v>
      </c>
      <c r="E11" s="8">
        <v>0.7</v>
      </c>
      <c r="F11" s="8">
        <v>0.7</v>
      </c>
      <c r="G11" s="8">
        <v>0.7</v>
      </c>
      <c r="H11" s="8">
        <v>0.7</v>
      </c>
      <c r="I11" s="8">
        <v>0</v>
      </c>
      <c r="J11" s="10">
        <f t="shared" si="0"/>
        <v>0</v>
      </c>
      <c r="L11" s="26">
        <v>3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f t="shared" si="1"/>
        <v>0</v>
      </c>
      <c r="V11" s="26">
        <v>3</v>
      </c>
      <c r="W11" s="27">
        <v>0</v>
      </c>
      <c r="X11" s="27">
        <v>0</v>
      </c>
      <c r="Y11" s="27">
        <v>0</v>
      </c>
      <c r="Z11" s="27">
        <v>0</v>
      </c>
      <c r="AA11" s="27"/>
      <c r="AB11" s="27"/>
      <c r="AC11" s="27"/>
      <c r="AD11" s="27">
        <v>0</v>
      </c>
      <c r="AE11" s="27">
        <v>0</v>
      </c>
      <c r="AF11" s="27">
        <v>0</v>
      </c>
    </row>
    <row r="12" spans="1:32" x14ac:dyDescent="0.25">
      <c r="A12" s="18"/>
      <c r="B12" s="9">
        <v>1</v>
      </c>
      <c r="C12" s="8">
        <v>1.04</v>
      </c>
      <c r="D12" s="8">
        <v>1.0150000000000001</v>
      </c>
      <c r="E12" s="8">
        <v>1.0150000000000001</v>
      </c>
      <c r="F12" s="8">
        <v>1.0750000000000002</v>
      </c>
      <c r="G12" s="8">
        <v>1.08</v>
      </c>
      <c r="H12" s="8">
        <v>1.0450000000000002</v>
      </c>
      <c r="I12" s="8">
        <v>3.1424512724941338E-2</v>
      </c>
      <c r="J12" s="10">
        <f t="shared" si="0"/>
        <v>1.4053469322555195E-2</v>
      </c>
      <c r="L12" s="26">
        <v>5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V12" s="26">
        <v>5</v>
      </c>
      <c r="W12" s="27">
        <v>0</v>
      </c>
      <c r="X12" s="27">
        <v>0</v>
      </c>
      <c r="Y12" s="27">
        <v>0</v>
      </c>
      <c r="Z12" s="27">
        <v>0</v>
      </c>
      <c r="AA12" s="27"/>
      <c r="AB12" s="27"/>
      <c r="AC12" s="27"/>
      <c r="AD12" s="27">
        <v>0</v>
      </c>
      <c r="AE12" s="27">
        <v>0</v>
      </c>
      <c r="AF12" s="27">
        <v>0</v>
      </c>
    </row>
    <row r="13" spans="1:32" ht="15" customHeight="1" x14ac:dyDescent="0.25">
      <c r="A13" s="18"/>
      <c r="B13" s="9">
        <v>2</v>
      </c>
      <c r="C13" s="8">
        <v>1.7949999999999999</v>
      </c>
      <c r="D13" s="8">
        <v>1.99</v>
      </c>
      <c r="E13" s="8">
        <v>2</v>
      </c>
      <c r="F13" s="8">
        <v>2.0249999999999999</v>
      </c>
      <c r="G13" s="8">
        <v>2.04</v>
      </c>
      <c r="H13" s="8">
        <v>1.9700000000000002</v>
      </c>
      <c r="I13" s="8">
        <v>9.9812323888385665E-2</v>
      </c>
      <c r="J13" s="10">
        <f t="shared" si="0"/>
        <v>4.4637428241331295E-2</v>
      </c>
      <c r="L13" s="25" t="s">
        <v>34</v>
      </c>
      <c r="M13" s="25"/>
      <c r="N13" s="25"/>
      <c r="O13" s="25"/>
      <c r="P13" s="25"/>
      <c r="Q13" s="25"/>
      <c r="R13" s="25"/>
      <c r="S13" s="25"/>
      <c r="T13" s="25"/>
      <c r="V13" s="28" t="s">
        <v>39</v>
      </c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x14ac:dyDescent="0.25">
      <c r="A14" s="18"/>
      <c r="B14" s="9">
        <v>3</v>
      </c>
      <c r="C14" s="8">
        <v>3.0949999999999998</v>
      </c>
      <c r="D14" s="8">
        <v>3.23</v>
      </c>
      <c r="E14" s="8">
        <v>3.2050000000000001</v>
      </c>
      <c r="F14" s="8">
        <v>3.35</v>
      </c>
      <c r="G14" s="8">
        <v>3.2949999999999999</v>
      </c>
      <c r="H14" s="8">
        <v>3.2349999999999994</v>
      </c>
      <c r="I14" s="8">
        <v>9.663074045043854E-2</v>
      </c>
      <c r="J14" s="10">
        <f t="shared" si="0"/>
        <v>4.3214580872663839E-2</v>
      </c>
      <c r="L14" s="24"/>
      <c r="M14" s="24"/>
      <c r="N14" s="24"/>
      <c r="O14" s="24"/>
      <c r="P14" s="24"/>
      <c r="Q14" s="24"/>
      <c r="R14" s="24"/>
      <c r="S14" s="24"/>
      <c r="T14" s="24"/>
    </row>
    <row r="15" spans="1:32" x14ac:dyDescent="0.25">
      <c r="A15" s="18"/>
      <c r="B15" s="9">
        <v>4</v>
      </c>
      <c r="C15" s="8">
        <v>4.1999999999999993</v>
      </c>
      <c r="D15" s="8">
        <v>4.5049999999999999</v>
      </c>
      <c r="E15" s="8">
        <v>4.1150000000000002</v>
      </c>
      <c r="F15" s="8">
        <v>4.7750000000000004</v>
      </c>
      <c r="G15" s="8">
        <v>4.63</v>
      </c>
      <c r="H15" s="8">
        <v>4.4449999999999994</v>
      </c>
      <c r="I15" s="8">
        <v>0.28091368781175491</v>
      </c>
      <c r="J15" s="10">
        <f t="shared" si="0"/>
        <v>0.12562842035144761</v>
      </c>
      <c r="L15" s="24"/>
      <c r="M15" s="24"/>
      <c r="N15" s="24"/>
      <c r="O15" s="24"/>
      <c r="P15" s="24"/>
      <c r="Q15" s="24"/>
      <c r="R15" s="24"/>
      <c r="S15" s="24"/>
      <c r="T15" s="24"/>
    </row>
    <row r="16" spans="1:32" x14ac:dyDescent="0.25">
      <c r="A16" s="18"/>
      <c r="B16" s="9">
        <v>5</v>
      </c>
      <c r="C16" s="8">
        <v>5.8249999999999993</v>
      </c>
      <c r="D16" s="8">
        <v>5.93</v>
      </c>
      <c r="E16" s="8">
        <v>5.35</v>
      </c>
      <c r="F16" s="8">
        <v>6.0749999999999993</v>
      </c>
      <c r="G16" s="8">
        <v>6.0150000000000006</v>
      </c>
      <c r="H16" s="8">
        <v>5.8389999999999995</v>
      </c>
      <c r="I16" s="8">
        <v>0.28908043863257171</v>
      </c>
      <c r="J16" s="10">
        <f t="shared" si="0"/>
        <v>0.12928070234957734</v>
      </c>
    </row>
    <row r="17" spans="1:10" x14ac:dyDescent="0.25">
      <c r="A17" s="18"/>
      <c r="B17" s="9">
        <v>6</v>
      </c>
      <c r="C17" s="8">
        <v>7.21</v>
      </c>
      <c r="D17" s="8">
        <v>7.12</v>
      </c>
      <c r="E17" s="8">
        <v>6.7549999999999999</v>
      </c>
      <c r="F17" s="8">
        <v>7.2949999999999999</v>
      </c>
      <c r="G17" s="8">
        <v>7.0600000000000005</v>
      </c>
      <c r="H17" s="8">
        <v>7.088000000000001</v>
      </c>
      <c r="I17" s="8">
        <v>0.20641584241525648</v>
      </c>
      <c r="J17" s="10">
        <f t="shared" si="0"/>
        <v>9.2311971054679573E-2</v>
      </c>
    </row>
    <row r="18" spans="1:10" x14ac:dyDescent="0.25">
      <c r="A18" s="18" t="s">
        <v>16</v>
      </c>
      <c r="B18" s="9">
        <v>0</v>
      </c>
      <c r="C18" s="8">
        <v>0.7</v>
      </c>
      <c r="D18" s="8">
        <v>0.7</v>
      </c>
      <c r="E18" s="8">
        <v>0.7</v>
      </c>
      <c r="F18" s="8">
        <v>0.7</v>
      </c>
      <c r="G18" s="8">
        <v>0.7</v>
      </c>
      <c r="H18" s="8">
        <v>0.7</v>
      </c>
      <c r="I18" s="8">
        <v>0</v>
      </c>
      <c r="J18" s="10">
        <f t="shared" si="0"/>
        <v>0</v>
      </c>
    </row>
    <row r="19" spans="1:10" x14ac:dyDescent="0.25">
      <c r="A19" s="18"/>
      <c r="B19" s="9">
        <v>1</v>
      </c>
      <c r="C19" s="8">
        <v>1.01</v>
      </c>
      <c r="D19" s="8">
        <v>1.02</v>
      </c>
      <c r="E19" s="8">
        <v>1.075</v>
      </c>
      <c r="F19" s="8">
        <v>1.0750000000000002</v>
      </c>
      <c r="G19" s="8">
        <v>1.0350000000000001</v>
      </c>
      <c r="H19" s="8">
        <v>1.0430000000000001</v>
      </c>
      <c r="I19" s="8">
        <v>3.0536862969204961E-2</v>
      </c>
      <c r="J19" s="10">
        <f t="shared" si="0"/>
        <v>1.3656500283747671E-2</v>
      </c>
    </row>
    <row r="20" spans="1:10" x14ac:dyDescent="0.25">
      <c r="A20" s="18"/>
      <c r="B20" s="9">
        <v>2</v>
      </c>
      <c r="C20" s="8">
        <v>1.9699999999999998</v>
      </c>
      <c r="D20" s="8">
        <v>2.0649999999999999</v>
      </c>
      <c r="E20" s="8">
        <v>2.2949999999999999</v>
      </c>
      <c r="F20" s="8">
        <v>2.3849999999999998</v>
      </c>
      <c r="G20" s="8">
        <v>2.165</v>
      </c>
      <c r="H20" s="8">
        <v>2.1759999999999997</v>
      </c>
      <c r="I20" s="8">
        <v>0.16786899654194637</v>
      </c>
      <c r="J20" s="10">
        <f t="shared" si="0"/>
        <v>7.5073297516493845E-2</v>
      </c>
    </row>
    <row r="21" spans="1:10" x14ac:dyDescent="0.25">
      <c r="A21" s="18"/>
      <c r="B21" s="9">
        <v>3</v>
      </c>
      <c r="C21" s="8">
        <v>3.375</v>
      </c>
      <c r="D21" s="8">
        <v>3.375</v>
      </c>
      <c r="E21" s="8">
        <v>3.5750000000000002</v>
      </c>
      <c r="F21" s="8">
        <v>3.585</v>
      </c>
      <c r="G21" s="8">
        <v>3.375</v>
      </c>
      <c r="H21" s="8">
        <v>3.4569999999999999</v>
      </c>
      <c r="I21" s="8">
        <v>0.11233877335986898</v>
      </c>
      <c r="J21" s="10">
        <f t="shared" si="0"/>
        <v>5.0239426748321894E-2</v>
      </c>
    </row>
    <row r="22" spans="1:10" x14ac:dyDescent="0.25">
      <c r="A22" s="18"/>
      <c r="B22" s="9">
        <v>4</v>
      </c>
      <c r="C22" s="8">
        <v>4.46</v>
      </c>
      <c r="D22" s="8">
        <v>4.76</v>
      </c>
      <c r="E22" s="8">
        <v>5.04</v>
      </c>
      <c r="F22" s="8">
        <v>5.1550000000000002</v>
      </c>
      <c r="G22" s="8">
        <v>4.7249999999999996</v>
      </c>
      <c r="H22" s="8">
        <v>4.8280000000000003</v>
      </c>
      <c r="I22" s="8">
        <v>0.27501363602556161</v>
      </c>
      <c r="J22" s="10">
        <f t="shared" si="0"/>
        <v>0.12298983697850817</v>
      </c>
    </row>
    <row r="23" spans="1:10" x14ac:dyDescent="0.25">
      <c r="A23" s="18"/>
      <c r="B23" s="9">
        <v>5</v>
      </c>
      <c r="C23" s="8">
        <v>5.75</v>
      </c>
      <c r="D23" s="8">
        <v>6.07</v>
      </c>
      <c r="E23" s="8">
        <v>6.3849999999999998</v>
      </c>
      <c r="F23" s="8">
        <v>6.375</v>
      </c>
      <c r="G23" s="8">
        <v>5.96</v>
      </c>
      <c r="H23" s="8">
        <v>6.1079999999999997</v>
      </c>
      <c r="I23" s="8">
        <v>0.27364666999618315</v>
      </c>
      <c r="J23" s="10">
        <f t="shared" si="0"/>
        <v>0.12237851118558352</v>
      </c>
    </row>
    <row r="24" spans="1:10" x14ac:dyDescent="0.25">
      <c r="A24" s="18"/>
      <c r="B24" s="9">
        <v>6</v>
      </c>
      <c r="C24" s="8">
        <v>6.9</v>
      </c>
      <c r="D24" s="8">
        <v>7.2649999999999997</v>
      </c>
      <c r="E24" s="8">
        <v>7.4249999999999998</v>
      </c>
      <c r="F24" s="8">
        <v>7.75</v>
      </c>
      <c r="G24" s="8">
        <v>7.0299999999999994</v>
      </c>
      <c r="H24" s="8">
        <v>7.2739999999999991</v>
      </c>
      <c r="I24" s="8">
        <v>0.33498880578311868</v>
      </c>
      <c r="J24" s="10">
        <f t="shared" si="0"/>
        <v>0.14981154828650561</v>
      </c>
    </row>
    <row r="25" spans="1:10" x14ac:dyDescent="0.25">
      <c r="A25" s="18">
        <v>0.03</v>
      </c>
      <c r="B25" s="9">
        <v>0</v>
      </c>
      <c r="C25" s="8">
        <v>0.7</v>
      </c>
      <c r="D25" s="8">
        <v>0.7</v>
      </c>
      <c r="E25" s="8">
        <v>0.7</v>
      </c>
      <c r="F25" s="8">
        <v>0.7</v>
      </c>
      <c r="G25" s="8">
        <v>0.7</v>
      </c>
      <c r="H25" s="8">
        <v>0.7</v>
      </c>
      <c r="I25" s="8">
        <v>0</v>
      </c>
      <c r="J25" s="10">
        <f t="shared" si="0"/>
        <v>0</v>
      </c>
    </row>
    <row r="26" spans="1:10" x14ac:dyDescent="0.25">
      <c r="A26" s="18"/>
      <c r="B26" s="9">
        <v>1</v>
      </c>
      <c r="C26" s="8">
        <v>1.05</v>
      </c>
      <c r="D26" s="8">
        <v>1.03</v>
      </c>
      <c r="E26" s="8">
        <v>1</v>
      </c>
      <c r="F26" s="8">
        <v>1.07</v>
      </c>
      <c r="G26" s="8">
        <v>1.03</v>
      </c>
      <c r="H26" s="8">
        <v>1.0366633199464526</v>
      </c>
      <c r="I26" s="8">
        <v>2.7805195759556117E-2</v>
      </c>
      <c r="J26" s="10">
        <f t="shared" si="0"/>
        <v>1.2434861569211274E-2</v>
      </c>
    </row>
    <row r="27" spans="1:10" x14ac:dyDescent="0.25">
      <c r="A27" s="18"/>
      <c r="B27" s="9">
        <v>2</v>
      </c>
      <c r="C27" s="8">
        <v>2.04</v>
      </c>
      <c r="D27" s="8">
        <v>2.02</v>
      </c>
      <c r="E27" s="8">
        <v>2.09</v>
      </c>
      <c r="F27" s="8">
        <v>1.98</v>
      </c>
      <c r="G27" s="8">
        <v>1.99</v>
      </c>
      <c r="H27" s="8">
        <v>2.0244563138806466</v>
      </c>
      <c r="I27" s="8">
        <v>4.2314998727653215E-2</v>
      </c>
      <c r="J27" s="10">
        <f t="shared" si="0"/>
        <v>1.8923842724569939E-2</v>
      </c>
    </row>
    <row r="28" spans="1:10" x14ac:dyDescent="0.25">
      <c r="A28" s="18"/>
      <c r="B28" s="9">
        <v>3</v>
      </c>
      <c r="C28" s="8">
        <v>3.32</v>
      </c>
      <c r="D28" s="8">
        <v>3.38</v>
      </c>
      <c r="E28" s="8">
        <v>3.41</v>
      </c>
      <c r="F28" s="8">
        <v>3.22</v>
      </c>
      <c r="G28" s="8">
        <v>3.26</v>
      </c>
      <c r="H28" s="8">
        <v>3.3182817242137674</v>
      </c>
      <c r="I28" s="8">
        <v>7.9999608488489291E-2</v>
      </c>
      <c r="J28" s="10">
        <f t="shared" si="0"/>
        <v>3.577691255072625E-2</v>
      </c>
    </row>
    <row r="29" spans="1:10" x14ac:dyDescent="0.25">
      <c r="A29" s="18"/>
      <c r="B29" s="9">
        <v>4</v>
      </c>
      <c r="C29" s="8">
        <v>4.68</v>
      </c>
      <c r="D29" s="8">
        <v>4.62</v>
      </c>
      <c r="E29" s="8">
        <v>4.71</v>
      </c>
      <c r="F29" s="8">
        <v>4.6900000000000004</v>
      </c>
      <c r="G29" s="8">
        <v>4.5</v>
      </c>
      <c r="H29" s="8">
        <v>4.6388299928418038</v>
      </c>
      <c r="I29" s="8">
        <v>8.2760317228146266E-2</v>
      </c>
      <c r="J29" s="10">
        <f t="shared" si="0"/>
        <v>3.7011539032316403E-2</v>
      </c>
    </row>
    <row r="30" spans="1:10" x14ac:dyDescent="0.25">
      <c r="A30" s="18"/>
      <c r="B30" s="9">
        <v>5</v>
      </c>
      <c r="C30" s="8">
        <v>5.92</v>
      </c>
      <c r="D30" s="8">
        <v>5.88</v>
      </c>
      <c r="E30" s="8">
        <v>6</v>
      </c>
      <c r="F30" s="8">
        <v>5.9</v>
      </c>
      <c r="G30" s="8">
        <v>5.84</v>
      </c>
      <c r="H30" s="8">
        <v>5.9088432771909778</v>
      </c>
      <c r="I30" s="8">
        <v>5.9449546772904469E-2</v>
      </c>
      <c r="J30" s="10">
        <f t="shared" si="0"/>
        <v>2.6586645563153526E-2</v>
      </c>
    </row>
    <row r="31" spans="1:10" x14ac:dyDescent="0.25">
      <c r="A31" s="18"/>
      <c r="B31" s="9">
        <v>6</v>
      </c>
      <c r="C31" s="8">
        <v>7.14</v>
      </c>
      <c r="D31" s="8">
        <v>7.23</v>
      </c>
      <c r="E31" s="8">
        <v>7.27</v>
      </c>
      <c r="F31" s="8">
        <v>7.13</v>
      </c>
      <c r="G31" s="8">
        <v>7.2</v>
      </c>
      <c r="H31" s="8">
        <v>7.1948665583662104</v>
      </c>
      <c r="I31" s="8">
        <v>6.0384223197285383E-2</v>
      </c>
      <c r="J31" s="10">
        <f t="shared" si="0"/>
        <v>2.7004645567529961E-2</v>
      </c>
    </row>
    <row r="32" spans="1:10" x14ac:dyDescent="0.25">
      <c r="A32" s="18" t="s">
        <v>17</v>
      </c>
      <c r="B32" s="9">
        <v>0</v>
      </c>
      <c r="C32" s="8">
        <v>0.7</v>
      </c>
      <c r="D32" s="8">
        <v>0.7</v>
      </c>
      <c r="E32" s="8">
        <v>0.7</v>
      </c>
      <c r="F32" s="8">
        <v>0.7</v>
      </c>
      <c r="G32" s="8">
        <v>0.7</v>
      </c>
      <c r="H32" s="8">
        <v>0.7</v>
      </c>
      <c r="I32" s="8">
        <v>0</v>
      </c>
      <c r="J32" s="10">
        <f t="shared" si="0"/>
        <v>0</v>
      </c>
    </row>
    <row r="33" spans="1:10" x14ac:dyDescent="0.25">
      <c r="A33" s="18"/>
      <c r="B33" s="9">
        <v>1</v>
      </c>
      <c r="C33" s="8">
        <v>1</v>
      </c>
      <c r="D33" s="8">
        <v>0.95000000000000007</v>
      </c>
      <c r="E33" s="8">
        <v>0.98499999999999999</v>
      </c>
      <c r="F33" s="8">
        <v>1.0449999999999999</v>
      </c>
      <c r="G33" s="8">
        <v>1.08</v>
      </c>
      <c r="H33" s="8">
        <v>1.012</v>
      </c>
      <c r="I33" s="8">
        <v>5.1063685726747139E-2</v>
      </c>
      <c r="J33" s="10">
        <f t="shared" si="0"/>
        <v>2.283637449333847E-2</v>
      </c>
    </row>
    <row r="34" spans="1:10" x14ac:dyDescent="0.25">
      <c r="A34" s="18"/>
      <c r="B34" s="9">
        <v>2</v>
      </c>
      <c r="C34" s="8">
        <v>1.97</v>
      </c>
      <c r="D34" s="8">
        <v>1.72</v>
      </c>
      <c r="E34" s="8">
        <v>1.9</v>
      </c>
      <c r="F34" s="8">
        <v>1.9449999999999998</v>
      </c>
      <c r="G34" s="8">
        <v>2.13</v>
      </c>
      <c r="H34" s="8">
        <v>1.9329999999999998</v>
      </c>
      <c r="I34" s="8">
        <v>0.14729222654301888</v>
      </c>
      <c r="J34" s="10">
        <f t="shared" si="0"/>
        <v>6.5871086221497815E-2</v>
      </c>
    </row>
    <row r="35" spans="1:10" x14ac:dyDescent="0.25">
      <c r="A35" s="18"/>
      <c r="B35" s="9">
        <v>3</v>
      </c>
      <c r="C35" s="8">
        <v>3.1549999999999998</v>
      </c>
      <c r="D35" s="8">
        <v>2.67</v>
      </c>
      <c r="E35" s="8">
        <v>2.73</v>
      </c>
      <c r="F35" s="8">
        <v>3.0949999999999998</v>
      </c>
      <c r="G35" s="8">
        <v>3.29</v>
      </c>
      <c r="H35" s="8">
        <v>2.9879999999999995</v>
      </c>
      <c r="I35" s="8">
        <v>0.27305219281302245</v>
      </c>
      <c r="J35" s="10">
        <f t="shared" si="0"/>
        <v>0.12211265290705954</v>
      </c>
    </row>
    <row r="36" spans="1:10" x14ac:dyDescent="0.25">
      <c r="A36" s="18"/>
      <c r="B36" s="9">
        <v>4</v>
      </c>
      <c r="C36" s="8">
        <v>4.5949999999999998</v>
      </c>
      <c r="D36" s="8">
        <v>3.8849999999999998</v>
      </c>
      <c r="E36" s="8">
        <v>3.8849999999999998</v>
      </c>
      <c r="F36" s="8">
        <v>4.32</v>
      </c>
      <c r="G36" s="8">
        <v>4.5999999999999996</v>
      </c>
      <c r="H36" s="8">
        <v>4.2570000000000006</v>
      </c>
      <c r="I36" s="8">
        <v>0.35799092167260332</v>
      </c>
      <c r="J36" s="10">
        <f t="shared" si="0"/>
        <v>0.16009840723754873</v>
      </c>
    </row>
    <row r="37" spans="1:10" x14ac:dyDescent="0.25">
      <c r="A37" s="18"/>
      <c r="B37" s="9">
        <v>5</v>
      </c>
      <c r="C37" s="8">
        <v>5.74</v>
      </c>
      <c r="D37" s="8">
        <v>4.97</v>
      </c>
      <c r="E37" s="8">
        <v>4.12</v>
      </c>
      <c r="F37" s="8">
        <v>5.45</v>
      </c>
      <c r="G37" s="8">
        <v>5.72</v>
      </c>
      <c r="H37" s="8">
        <v>5.2</v>
      </c>
      <c r="I37" s="8">
        <v>0.67893298638378441</v>
      </c>
      <c r="J37" s="10">
        <f t="shared" si="0"/>
        <v>0.30362806194421621</v>
      </c>
    </row>
    <row r="38" spans="1:10" x14ac:dyDescent="0.25">
      <c r="A38" s="18"/>
      <c r="B38" s="9">
        <v>6</v>
      </c>
      <c r="C38" s="8">
        <v>6.93</v>
      </c>
      <c r="D38" s="8">
        <v>6.1950000000000003</v>
      </c>
      <c r="E38" s="8">
        <v>5.92</v>
      </c>
      <c r="F38" s="8">
        <v>6.7200000000000006</v>
      </c>
      <c r="G38" s="8">
        <v>7.15</v>
      </c>
      <c r="H38" s="8">
        <v>6.5830000000000002</v>
      </c>
      <c r="I38" s="8">
        <v>0.51253780348380162</v>
      </c>
      <c r="J38" s="10">
        <f t="shared" si="0"/>
        <v>0.22921387392564177</v>
      </c>
    </row>
    <row r="39" spans="1:10" x14ac:dyDescent="0.25">
      <c r="A39" s="18"/>
      <c r="B39" s="9">
        <v>7</v>
      </c>
      <c r="C39" s="8">
        <v>7.6950000000000003</v>
      </c>
      <c r="D39" s="8">
        <v>7.43</v>
      </c>
      <c r="E39" s="8">
        <v>6.7949999999999999</v>
      </c>
      <c r="F39" s="8">
        <v>7.8949999999999996</v>
      </c>
      <c r="G39" s="8">
        <v>8.02</v>
      </c>
      <c r="H39" s="8">
        <v>7.5670000000000002</v>
      </c>
      <c r="I39" s="8">
        <v>0.48578030013577111</v>
      </c>
      <c r="J39" s="10">
        <f t="shared" si="0"/>
        <v>0.2172475546467669</v>
      </c>
    </row>
    <row r="40" spans="1:10" x14ac:dyDescent="0.25">
      <c r="A40" s="18" t="s">
        <v>13</v>
      </c>
      <c r="B40" s="9">
        <v>0</v>
      </c>
      <c r="C40" s="8">
        <v>0.7</v>
      </c>
      <c r="D40" s="8">
        <v>0.7</v>
      </c>
      <c r="E40" s="8">
        <v>0.7</v>
      </c>
      <c r="F40" s="8">
        <v>0.7</v>
      </c>
      <c r="G40" s="8">
        <v>0.7</v>
      </c>
      <c r="H40" s="8">
        <v>0.7</v>
      </c>
      <c r="I40" s="8">
        <v>0</v>
      </c>
      <c r="J40" s="10">
        <f t="shared" si="0"/>
        <v>0</v>
      </c>
    </row>
    <row r="41" spans="1:10" x14ac:dyDescent="0.25">
      <c r="A41" s="18"/>
      <c r="B41" s="9">
        <v>1</v>
      </c>
      <c r="C41" s="8">
        <v>1.3149999999999999</v>
      </c>
      <c r="D41" s="8">
        <v>1.2050000000000001</v>
      </c>
      <c r="E41" s="8">
        <v>1.08</v>
      </c>
      <c r="F41" s="8">
        <v>1.3</v>
      </c>
      <c r="G41" s="8">
        <v>1.2</v>
      </c>
      <c r="H41" s="8">
        <v>1.2200000000000002</v>
      </c>
      <c r="I41" s="8">
        <v>9.440603794249601E-2</v>
      </c>
      <c r="J41" s="10">
        <f t="shared" si="0"/>
        <v>4.2219663665169091E-2</v>
      </c>
    </row>
    <row r="42" spans="1:10" x14ac:dyDescent="0.25">
      <c r="A42" s="18"/>
      <c r="B42" s="9">
        <v>2</v>
      </c>
      <c r="C42" s="8">
        <v>2.2199999999999998</v>
      </c>
      <c r="D42" s="8">
        <v>2.0449999999999999</v>
      </c>
      <c r="E42" s="8">
        <v>2.0099999999999998</v>
      </c>
      <c r="F42" s="8">
        <v>2.415</v>
      </c>
      <c r="G42" s="8">
        <v>2.3050000000000002</v>
      </c>
      <c r="H42" s="8">
        <v>2.1989999999999998</v>
      </c>
      <c r="I42" s="8">
        <v>0.17158816975537688</v>
      </c>
      <c r="J42" s="10">
        <f t="shared" si="0"/>
        <v>7.6736562341559234E-2</v>
      </c>
    </row>
    <row r="43" spans="1:10" x14ac:dyDescent="0.25">
      <c r="A43" s="18"/>
      <c r="B43" s="9">
        <v>3</v>
      </c>
      <c r="C43" s="8">
        <v>3.25</v>
      </c>
      <c r="D43" s="8">
        <v>3.1550000000000002</v>
      </c>
      <c r="E43" s="8">
        <v>3.12</v>
      </c>
      <c r="F43" s="8">
        <v>3.4950000000000001</v>
      </c>
      <c r="G43" s="8">
        <v>3.2549999999999999</v>
      </c>
      <c r="H43" s="8">
        <v>3.2549999999999999</v>
      </c>
      <c r="I43" s="8">
        <v>0.14650085323983611</v>
      </c>
      <c r="J43" s="10">
        <f t="shared" si="0"/>
        <v>6.551717332119876E-2</v>
      </c>
    </row>
    <row r="44" spans="1:10" x14ac:dyDescent="0.25">
      <c r="A44" s="18"/>
      <c r="B44" s="9">
        <v>4</v>
      </c>
      <c r="C44" s="8">
        <v>4.5049999999999999</v>
      </c>
      <c r="D44" s="8">
        <v>4.34</v>
      </c>
      <c r="E44" s="8">
        <v>4.43</v>
      </c>
      <c r="F44" s="8">
        <v>4.75</v>
      </c>
      <c r="G44" s="8">
        <v>4.335</v>
      </c>
      <c r="H44" s="8">
        <v>4.4719999999999995</v>
      </c>
      <c r="I44" s="8">
        <v>0.17053591996995829</v>
      </c>
      <c r="J44" s="10">
        <f t="shared" si="0"/>
        <v>7.6265981931658122E-2</v>
      </c>
    </row>
    <row r="45" spans="1:10" x14ac:dyDescent="0.25">
      <c r="A45" s="18"/>
      <c r="B45" s="9">
        <v>5</v>
      </c>
      <c r="C45" s="8">
        <v>5.3</v>
      </c>
      <c r="D45" s="8">
        <v>5.53</v>
      </c>
      <c r="E45" s="8">
        <v>5.6950000000000003</v>
      </c>
      <c r="F45" s="8">
        <v>5.8599999999999994</v>
      </c>
      <c r="G45" s="8">
        <v>5.53</v>
      </c>
      <c r="H45" s="8">
        <v>5.5830000000000002</v>
      </c>
      <c r="I45" s="8">
        <v>0.20915305400591203</v>
      </c>
      <c r="J45" s="10">
        <f t="shared" si="0"/>
        <v>9.3536089291780797E-2</v>
      </c>
    </row>
    <row r="46" spans="1:10" x14ac:dyDescent="0.25">
      <c r="A46" s="18"/>
      <c r="B46" s="9">
        <v>6</v>
      </c>
      <c r="C46" s="8">
        <v>6.66</v>
      </c>
      <c r="D46" s="8">
        <v>6.7050000000000001</v>
      </c>
      <c r="E46" s="8">
        <v>6.95</v>
      </c>
      <c r="F46" s="8">
        <v>6.9</v>
      </c>
      <c r="G46" s="8">
        <v>6.1349999999999998</v>
      </c>
      <c r="H46" s="8">
        <v>6.67</v>
      </c>
      <c r="I46" s="8">
        <v>0.3235931087028896</v>
      </c>
      <c r="J46" s="10">
        <f t="shared" si="0"/>
        <v>0.14471523762202798</v>
      </c>
    </row>
    <row r="47" spans="1:10" x14ac:dyDescent="0.25">
      <c r="A47" s="18"/>
      <c r="B47" s="9">
        <v>7</v>
      </c>
      <c r="C47" s="8">
        <v>8.3500000000000014</v>
      </c>
      <c r="D47" s="8">
        <v>7.4749999999999996</v>
      </c>
      <c r="E47" s="8">
        <v>7.5600000000000005</v>
      </c>
      <c r="F47" s="8">
        <v>7.62</v>
      </c>
      <c r="G47" s="8">
        <v>7.4749999999999996</v>
      </c>
      <c r="H47" s="8">
        <v>7.6960000000000006</v>
      </c>
      <c r="I47" s="8">
        <v>0.37069866468602297</v>
      </c>
      <c r="J47" s="10">
        <f t="shared" si="0"/>
        <v>0.1657814826812696</v>
      </c>
    </row>
    <row r="48" spans="1:10" x14ac:dyDescent="0.25">
      <c r="A48" s="18" t="s">
        <v>14</v>
      </c>
      <c r="B48" s="9">
        <v>0</v>
      </c>
      <c r="C48" s="8">
        <v>0.7</v>
      </c>
      <c r="D48" s="8">
        <v>0.7</v>
      </c>
      <c r="E48" s="8">
        <v>0.7</v>
      </c>
      <c r="F48" s="8">
        <v>0.7</v>
      </c>
      <c r="G48" s="8">
        <v>0.7</v>
      </c>
      <c r="H48" s="8">
        <v>0.7</v>
      </c>
      <c r="I48" s="8">
        <v>0</v>
      </c>
      <c r="J48" s="10">
        <f t="shared" si="0"/>
        <v>0</v>
      </c>
    </row>
    <row r="49" spans="1:10" x14ac:dyDescent="0.25">
      <c r="A49" s="18"/>
      <c r="B49" s="9">
        <v>1</v>
      </c>
      <c r="C49" s="8">
        <v>1.0049999999999999</v>
      </c>
      <c r="D49" s="8">
        <v>0.98499999999999999</v>
      </c>
      <c r="E49" s="8">
        <v>0.92500000000000004</v>
      </c>
      <c r="F49" s="8">
        <v>0.82499999999999996</v>
      </c>
      <c r="G49" s="8">
        <v>1.04</v>
      </c>
      <c r="H49" s="8">
        <v>0.95600000000000007</v>
      </c>
      <c r="I49" s="8">
        <v>8.4291162051546076E-2</v>
      </c>
      <c r="J49" s="10">
        <f t="shared" si="0"/>
        <v>3.7696153649941527E-2</v>
      </c>
    </row>
    <row r="50" spans="1:10" x14ac:dyDescent="0.25">
      <c r="A50" s="18"/>
      <c r="B50" s="9">
        <v>2</v>
      </c>
      <c r="C50" s="8">
        <v>1.4849999999999999</v>
      </c>
      <c r="D50" s="8">
        <v>1.9849999999999999</v>
      </c>
      <c r="E50" s="8">
        <v>1.7649999999999999</v>
      </c>
      <c r="F50" s="8">
        <v>1.7799999999999998</v>
      </c>
      <c r="G50" s="8">
        <v>1.75</v>
      </c>
      <c r="H50" s="8">
        <v>1.7529999999999997</v>
      </c>
      <c r="I50" s="8">
        <v>0.17785527824610661</v>
      </c>
      <c r="J50" s="10">
        <f t="shared" si="0"/>
        <v>7.9539298463086786E-2</v>
      </c>
    </row>
    <row r="51" spans="1:10" x14ac:dyDescent="0.25">
      <c r="A51" s="18"/>
      <c r="B51" s="9">
        <v>3</v>
      </c>
      <c r="C51" s="8">
        <v>1.9049999999999998</v>
      </c>
      <c r="D51" s="8">
        <v>2.875</v>
      </c>
      <c r="E51" s="8">
        <v>2.2949999999999999</v>
      </c>
      <c r="F51" s="8">
        <v>2.4500000000000002</v>
      </c>
      <c r="G51" s="8">
        <v>2.38</v>
      </c>
      <c r="H51" s="8">
        <v>2.3809999999999993</v>
      </c>
      <c r="I51" s="8">
        <v>0.34740826127195407</v>
      </c>
      <c r="J51" s="10">
        <f t="shared" si="0"/>
        <v>0.15536569762981936</v>
      </c>
    </row>
    <row r="52" spans="1:10" x14ac:dyDescent="0.25">
      <c r="A52" s="18"/>
      <c r="B52" s="9">
        <v>4</v>
      </c>
      <c r="C52" s="8">
        <v>2.35</v>
      </c>
      <c r="D52" s="8">
        <v>3.86</v>
      </c>
      <c r="E52" s="8">
        <v>3.5949999999999998</v>
      </c>
      <c r="F52" s="8">
        <v>2.91</v>
      </c>
      <c r="G52" s="8">
        <v>3.05</v>
      </c>
      <c r="H52" s="8">
        <v>3.153</v>
      </c>
      <c r="I52" s="8">
        <v>0.59364972837524199</v>
      </c>
      <c r="J52" s="10">
        <f t="shared" si="0"/>
        <v>0.26548822949426537</v>
      </c>
    </row>
    <row r="53" spans="1:10" x14ac:dyDescent="0.25">
      <c r="A53" s="18"/>
      <c r="B53" s="9">
        <v>5</v>
      </c>
      <c r="C53" s="8">
        <v>2.605</v>
      </c>
      <c r="D53" s="8">
        <v>4.1500000000000004</v>
      </c>
      <c r="E53" s="8">
        <v>3.915</v>
      </c>
      <c r="F53" s="8">
        <v>3.1100000000000003</v>
      </c>
      <c r="G53" s="8">
        <v>3.21</v>
      </c>
      <c r="H53" s="8">
        <v>3.3980000000000006</v>
      </c>
      <c r="I53" s="8">
        <v>0.62847633209214615</v>
      </c>
      <c r="J53" s="10">
        <f t="shared" si="0"/>
        <v>0.28106316016155425</v>
      </c>
    </row>
    <row r="54" spans="1:10" x14ac:dyDescent="0.25">
      <c r="A54" s="18"/>
      <c r="B54" s="9">
        <v>6</v>
      </c>
      <c r="C54" s="8">
        <v>2.605</v>
      </c>
      <c r="D54" s="8">
        <v>4.2050000000000001</v>
      </c>
      <c r="E54" s="8">
        <v>3.915</v>
      </c>
      <c r="F54" s="8">
        <v>3.1100000000000003</v>
      </c>
      <c r="G54" s="8">
        <v>3.48</v>
      </c>
      <c r="H54" s="8">
        <v>3.4630000000000001</v>
      </c>
      <c r="I54" s="8">
        <v>0.63559617682928038</v>
      </c>
      <c r="J54" s="10">
        <f t="shared" si="0"/>
        <v>0.28424725152584951</v>
      </c>
    </row>
    <row r="55" spans="1:10" x14ac:dyDescent="0.25">
      <c r="A55" s="18"/>
      <c r="B55" s="9">
        <v>7</v>
      </c>
      <c r="C55" s="8">
        <v>2.605</v>
      </c>
      <c r="D55" s="8">
        <v>4.2149999999999999</v>
      </c>
      <c r="E55" s="8">
        <v>3.915</v>
      </c>
      <c r="F55" s="8">
        <v>3.1100000000000003</v>
      </c>
      <c r="G55" s="8">
        <v>3.585</v>
      </c>
      <c r="H55" s="8">
        <v>3.4859999999999998</v>
      </c>
      <c r="I55" s="8">
        <v>0.64086269980394406</v>
      </c>
      <c r="J55" s="10">
        <f t="shared" si="0"/>
        <v>0.28660251220113198</v>
      </c>
    </row>
    <row r="56" spans="1:10" x14ac:dyDescent="0.25">
      <c r="A56" s="18"/>
      <c r="B56" s="9">
        <v>8</v>
      </c>
      <c r="C56" s="8">
        <v>2.605</v>
      </c>
      <c r="D56" s="8">
        <v>4.22</v>
      </c>
      <c r="E56" s="8">
        <v>3.915</v>
      </c>
      <c r="F56" s="8">
        <v>3.1100000000000003</v>
      </c>
      <c r="G56" s="8">
        <v>3.59</v>
      </c>
      <c r="H56" s="8">
        <v>3.4879999999999995</v>
      </c>
      <c r="I56" s="8">
        <v>0.64248151724388469</v>
      </c>
      <c r="J56" s="10">
        <f t="shared" si="0"/>
        <v>0.28732646936890588</v>
      </c>
    </row>
    <row r="57" spans="1:10" x14ac:dyDescent="0.25">
      <c r="A57" s="18" t="s">
        <v>27</v>
      </c>
      <c r="B57" s="9">
        <v>0</v>
      </c>
      <c r="C57" s="8">
        <v>0.7</v>
      </c>
      <c r="D57" s="8">
        <v>0.7</v>
      </c>
      <c r="E57" s="8">
        <v>0.7</v>
      </c>
      <c r="F57" s="8">
        <v>0.7</v>
      </c>
      <c r="G57" s="8">
        <v>0.7</v>
      </c>
      <c r="H57" s="8">
        <v>0.7</v>
      </c>
      <c r="I57" s="8">
        <v>0</v>
      </c>
      <c r="J57" s="10">
        <v>0</v>
      </c>
    </row>
    <row r="58" spans="1:10" x14ac:dyDescent="0.25">
      <c r="A58" s="18"/>
      <c r="B58" s="9">
        <v>1</v>
      </c>
      <c r="C58" s="8">
        <v>0.7</v>
      </c>
      <c r="D58" s="8">
        <v>0.7</v>
      </c>
      <c r="E58" s="8">
        <v>0.7</v>
      </c>
      <c r="F58" s="8">
        <v>0.7</v>
      </c>
      <c r="G58" s="8">
        <v>0.7</v>
      </c>
      <c r="H58" s="8">
        <v>0.7</v>
      </c>
      <c r="I58" s="8">
        <v>0</v>
      </c>
      <c r="J58" s="10">
        <v>0</v>
      </c>
    </row>
    <row r="59" spans="1:10" x14ac:dyDescent="0.25">
      <c r="A59" s="18"/>
      <c r="B59" s="9">
        <v>2</v>
      </c>
      <c r="C59" s="8">
        <v>0.7</v>
      </c>
      <c r="D59" s="8">
        <v>0.7</v>
      </c>
      <c r="E59" s="8">
        <v>0.7</v>
      </c>
      <c r="F59" s="8">
        <v>0.7</v>
      </c>
      <c r="G59" s="8">
        <v>0.7</v>
      </c>
      <c r="H59" s="8">
        <v>0.7</v>
      </c>
      <c r="I59" s="8">
        <v>0</v>
      </c>
      <c r="J59" s="10">
        <v>0</v>
      </c>
    </row>
    <row r="60" spans="1:10" x14ac:dyDescent="0.25">
      <c r="A60" s="18"/>
      <c r="B60" s="9">
        <v>3</v>
      </c>
      <c r="C60" s="8">
        <v>0.7</v>
      </c>
      <c r="D60" s="8">
        <v>0.7</v>
      </c>
      <c r="E60" s="8">
        <v>0.7</v>
      </c>
      <c r="F60" s="8">
        <v>0.7</v>
      </c>
      <c r="G60" s="8">
        <v>0.7</v>
      </c>
      <c r="H60" s="8">
        <v>0.7</v>
      </c>
      <c r="I60" s="8">
        <v>0</v>
      </c>
      <c r="J60" s="10">
        <v>0</v>
      </c>
    </row>
    <row r="61" spans="1:10" x14ac:dyDescent="0.25">
      <c r="A61" s="18"/>
      <c r="B61" s="9">
        <v>4</v>
      </c>
      <c r="C61" s="8">
        <v>0.7</v>
      </c>
      <c r="D61" s="8">
        <v>0.7</v>
      </c>
      <c r="E61" s="8">
        <v>0.7</v>
      </c>
      <c r="F61" s="8">
        <v>0.7</v>
      </c>
      <c r="G61" s="8">
        <v>0.7</v>
      </c>
      <c r="H61" s="8">
        <v>0.7</v>
      </c>
      <c r="I61" s="8">
        <v>0</v>
      </c>
      <c r="J61" s="10">
        <v>0</v>
      </c>
    </row>
    <row r="62" spans="1:10" x14ac:dyDescent="0.25">
      <c r="A62" s="18"/>
      <c r="B62" s="9">
        <v>5</v>
      </c>
      <c r="C62" s="8">
        <v>0.7</v>
      </c>
      <c r="D62" s="8">
        <v>0.7</v>
      </c>
      <c r="E62" s="8">
        <v>0.7</v>
      </c>
      <c r="F62" s="8">
        <v>0.7</v>
      </c>
      <c r="G62" s="8">
        <v>0.7</v>
      </c>
      <c r="H62" s="8">
        <v>0.7</v>
      </c>
      <c r="I62" s="8">
        <v>0</v>
      </c>
      <c r="J62" s="10">
        <v>0</v>
      </c>
    </row>
    <row r="63" spans="1:10" x14ac:dyDescent="0.25">
      <c r="A63" s="18"/>
      <c r="B63" s="9">
        <v>6</v>
      </c>
      <c r="C63" s="8">
        <v>0.7</v>
      </c>
      <c r="D63" s="8">
        <v>0.7</v>
      </c>
      <c r="E63" s="8">
        <v>0.7</v>
      </c>
      <c r="F63" s="8">
        <v>0.7</v>
      </c>
      <c r="G63" s="8">
        <v>0.7</v>
      </c>
      <c r="H63" s="8">
        <v>0.7</v>
      </c>
      <c r="I63" s="8">
        <v>0</v>
      </c>
      <c r="J63" s="10">
        <v>0</v>
      </c>
    </row>
    <row r="64" spans="1:10" x14ac:dyDescent="0.25">
      <c r="A64" s="18"/>
      <c r="B64" s="9">
        <v>7</v>
      </c>
      <c r="C64" s="8">
        <v>0.7</v>
      </c>
      <c r="D64" s="8">
        <v>0.7</v>
      </c>
      <c r="E64" s="8">
        <v>0.7</v>
      </c>
      <c r="F64" s="8">
        <v>0.7</v>
      </c>
      <c r="G64" s="8">
        <v>0.7</v>
      </c>
      <c r="H64" s="8">
        <v>0.7</v>
      </c>
      <c r="I64" s="8">
        <v>0</v>
      </c>
      <c r="J64" s="10">
        <v>0</v>
      </c>
    </row>
    <row r="65" spans="1:10" x14ac:dyDescent="0.25">
      <c r="A65" s="18"/>
      <c r="B65" s="9">
        <v>8</v>
      </c>
      <c r="C65" s="8">
        <v>0.7</v>
      </c>
      <c r="D65" s="8">
        <v>0.7</v>
      </c>
      <c r="E65" s="8">
        <v>0.7</v>
      </c>
      <c r="F65" s="8">
        <v>0.7</v>
      </c>
      <c r="G65" s="8">
        <v>0.7</v>
      </c>
      <c r="H65" s="8">
        <v>0.7</v>
      </c>
      <c r="I65" s="8">
        <v>0</v>
      </c>
      <c r="J65" s="10">
        <v>0</v>
      </c>
    </row>
    <row r="66" spans="1:10" x14ac:dyDescent="0.25">
      <c r="A66" s="18" t="s">
        <v>28</v>
      </c>
      <c r="B66" s="9">
        <v>0</v>
      </c>
      <c r="C66" s="8">
        <v>0.7</v>
      </c>
      <c r="D66" s="8">
        <v>0.7</v>
      </c>
      <c r="E66" s="8">
        <v>0.7</v>
      </c>
      <c r="F66" s="8">
        <v>0.7</v>
      </c>
      <c r="G66" s="8">
        <v>0.7</v>
      </c>
      <c r="H66" s="8">
        <v>0.7</v>
      </c>
      <c r="I66" s="8">
        <v>0</v>
      </c>
      <c r="J66" s="10">
        <v>0</v>
      </c>
    </row>
    <row r="67" spans="1:10" x14ac:dyDescent="0.25">
      <c r="A67" s="18"/>
      <c r="B67" s="9">
        <v>1</v>
      </c>
      <c r="C67" s="8">
        <v>0.7</v>
      </c>
      <c r="D67" s="8">
        <v>0.7</v>
      </c>
      <c r="E67" s="8">
        <v>0.7</v>
      </c>
      <c r="F67" s="8">
        <v>0.7</v>
      </c>
      <c r="G67" s="8">
        <v>0.7</v>
      </c>
      <c r="H67" s="8">
        <v>0.7</v>
      </c>
      <c r="I67" s="8">
        <v>0</v>
      </c>
      <c r="J67" s="10">
        <v>0</v>
      </c>
    </row>
    <row r="68" spans="1:10" x14ac:dyDescent="0.25">
      <c r="A68" s="18"/>
      <c r="B68" s="9">
        <v>2</v>
      </c>
      <c r="C68" s="8">
        <v>0.7</v>
      </c>
      <c r="D68" s="8">
        <v>0.7</v>
      </c>
      <c r="E68" s="8">
        <v>0.7</v>
      </c>
      <c r="F68" s="8">
        <v>0.7</v>
      </c>
      <c r="G68" s="8">
        <v>0.7</v>
      </c>
      <c r="H68" s="8">
        <v>0.7</v>
      </c>
      <c r="I68" s="8">
        <v>0</v>
      </c>
      <c r="J68" s="10">
        <v>0</v>
      </c>
    </row>
    <row r="69" spans="1:10" x14ac:dyDescent="0.25">
      <c r="A69" s="18"/>
      <c r="B69" s="9">
        <v>3</v>
      </c>
      <c r="C69" s="8">
        <v>0.7</v>
      </c>
      <c r="D69" s="8">
        <v>0.7</v>
      </c>
      <c r="E69" s="8">
        <v>0.7</v>
      </c>
      <c r="F69" s="8">
        <v>0.7</v>
      </c>
      <c r="G69" s="8">
        <v>0.7</v>
      </c>
      <c r="H69" s="8">
        <v>0.7</v>
      </c>
      <c r="I69" s="8">
        <v>0</v>
      </c>
      <c r="J69" s="10">
        <v>0</v>
      </c>
    </row>
    <row r="70" spans="1:10" x14ac:dyDescent="0.25">
      <c r="A70" s="18"/>
      <c r="B70" s="9">
        <v>4</v>
      </c>
      <c r="C70" s="8">
        <v>0.7</v>
      </c>
      <c r="D70" s="8">
        <v>0.7</v>
      </c>
      <c r="E70" s="8">
        <v>0.7</v>
      </c>
      <c r="F70" s="8">
        <v>0.7</v>
      </c>
      <c r="G70" s="8">
        <v>0.7</v>
      </c>
      <c r="H70" s="8">
        <v>0.7</v>
      </c>
      <c r="I70" s="8">
        <v>0</v>
      </c>
      <c r="J70" s="10">
        <v>0</v>
      </c>
    </row>
    <row r="71" spans="1:10" x14ac:dyDescent="0.25">
      <c r="A71" s="18"/>
      <c r="B71" s="9">
        <v>5</v>
      </c>
      <c r="C71" s="8">
        <v>0.7</v>
      </c>
      <c r="D71" s="8">
        <v>0.7</v>
      </c>
      <c r="E71" s="8">
        <v>0.7</v>
      </c>
      <c r="F71" s="8">
        <v>0.7</v>
      </c>
      <c r="G71" s="8">
        <v>0.7</v>
      </c>
      <c r="H71" s="8">
        <v>0.7</v>
      </c>
      <c r="I71" s="8">
        <v>0</v>
      </c>
      <c r="J71" s="10">
        <v>0</v>
      </c>
    </row>
    <row r="72" spans="1:10" x14ac:dyDescent="0.25">
      <c r="A72" s="18"/>
      <c r="B72" s="9">
        <v>6</v>
      </c>
      <c r="C72" s="8">
        <v>0.7</v>
      </c>
      <c r="D72" s="8">
        <v>0.7</v>
      </c>
      <c r="E72" s="8">
        <v>0.7</v>
      </c>
      <c r="F72" s="8">
        <v>0.7</v>
      </c>
      <c r="G72" s="8">
        <v>0.7</v>
      </c>
      <c r="H72" s="8">
        <v>0.7</v>
      </c>
      <c r="I72" s="8">
        <v>0</v>
      </c>
      <c r="J72" s="10">
        <v>0</v>
      </c>
    </row>
    <row r="73" spans="1:10" x14ac:dyDescent="0.25">
      <c r="A73" s="18"/>
      <c r="B73" s="9">
        <v>7</v>
      </c>
      <c r="C73" s="8">
        <v>0.7</v>
      </c>
      <c r="D73" s="8">
        <v>0.7</v>
      </c>
      <c r="E73" s="8">
        <v>0.7</v>
      </c>
      <c r="F73" s="8">
        <v>0.7</v>
      </c>
      <c r="G73" s="8">
        <v>0.7</v>
      </c>
      <c r="H73" s="8">
        <v>0.7</v>
      </c>
      <c r="I73" s="8">
        <v>0</v>
      </c>
      <c r="J73" s="10">
        <v>0</v>
      </c>
    </row>
    <row r="74" spans="1:10" x14ac:dyDescent="0.25">
      <c r="A74" s="18"/>
      <c r="B74" s="9">
        <v>8</v>
      </c>
      <c r="C74" s="8">
        <v>0.7</v>
      </c>
      <c r="D74" s="8">
        <v>0.7</v>
      </c>
      <c r="E74" s="8">
        <v>0.7</v>
      </c>
      <c r="F74" s="8">
        <v>0.7</v>
      </c>
      <c r="G74" s="8">
        <v>0.7</v>
      </c>
      <c r="H74" s="8">
        <v>0.7</v>
      </c>
      <c r="I74" s="8">
        <v>0</v>
      </c>
      <c r="J74" s="10">
        <v>0</v>
      </c>
    </row>
  </sheetData>
  <mergeCells count="17">
    <mergeCell ref="A66:A74"/>
    <mergeCell ref="M2:Q2"/>
    <mergeCell ref="L1:T1"/>
    <mergeCell ref="L13:T13"/>
    <mergeCell ref="V13:AF13"/>
    <mergeCell ref="A48:A56"/>
    <mergeCell ref="C2:G2"/>
    <mergeCell ref="A2:A3"/>
    <mergeCell ref="B2:B3"/>
    <mergeCell ref="A1:J1"/>
    <mergeCell ref="A57:A65"/>
    <mergeCell ref="A4:A10"/>
    <mergeCell ref="A11:A17"/>
    <mergeCell ref="A18:A24"/>
    <mergeCell ref="A25:A31"/>
    <mergeCell ref="A32:A39"/>
    <mergeCell ref="A40:A47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uptake experiment</vt:lpstr>
      <vt:lpstr>toxicity experiment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2016-01-17T03:37:00Z</dcterms:modified>
</cp:coreProperties>
</file>