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autoCompressPictures="0"/>
  <bookViews>
    <workbookView xWindow="0" yWindow="0" windowWidth="25600" windowHeight="14160" activeTab="3"/>
  </bookViews>
  <sheets>
    <sheet name="Subject characteristics" sheetId="1" r:id="rId1"/>
    <sheet name="HST x 3" sheetId="2" r:id="rId2"/>
    <sheet name="pTT x 3" sheetId="3" r:id="rId3"/>
    <sheet name="mHSP70 data" sheetId="4" r:id="rId4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9" i="3" l="1"/>
  <c r="L99" i="3"/>
  <c r="K100" i="3"/>
  <c r="L100" i="3"/>
  <c r="K101" i="3"/>
  <c r="L101" i="3"/>
  <c r="W99" i="3"/>
  <c r="X99" i="3"/>
  <c r="W100" i="3"/>
  <c r="X100" i="3"/>
  <c r="W101" i="3"/>
  <c r="X101" i="3"/>
  <c r="X98" i="3"/>
  <c r="W98" i="3"/>
  <c r="X97" i="3"/>
  <c r="W97" i="3"/>
  <c r="X96" i="3"/>
  <c r="W96" i="3"/>
  <c r="X95" i="3"/>
  <c r="W95" i="3"/>
  <c r="X94" i="3"/>
  <c r="W94" i="3"/>
  <c r="X93" i="3"/>
  <c r="W93" i="3"/>
  <c r="X92" i="3"/>
  <c r="W92" i="3"/>
  <c r="X91" i="3"/>
  <c r="W91" i="3"/>
  <c r="X90" i="3"/>
  <c r="W90" i="3"/>
  <c r="X89" i="3"/>
  <c r="W89" i="3"/>
  <c r="X88" i="3"/>
  <c r="W88" i="3"/>
  <c r="X87" i="3"/>
  <c r="W87" i="3"/>
  <c r="X86" i="3"/>
  <c r="W86" i="3"/>
  <c r="X85" i="3"/>
  <c r="W85" i="3"/>
  <c r="X84" i="3"/>
  <c r="W84" i="3"/>
  <c r="X83" i="3"/>
  <c r="W83" i="3"/>
  <c r="X82" i="3"/>
  <c r="W82" i="3"/>
  <c r="X81" i="3"/>
  <c r="W81" i="3"/>
  <c r="X80" i="3"/>
  <c r="W80" i="3"/>
  <c r="X79" i="3"/>
  <c r="W79" i="3"/>
  <c r="X78" i="3"/>
  <c r="W78" i="3"/>
  <c r="X77" i="3"/>
  <c r="W77" i="3"/>
  <c r="X76" i="3"/>
  <c r="W76" i="3"/>
  <c r="X75" i="3"/>
  <c r="W75" i="3"/>
  <c r="X74" i="3"/>
  <c r="W74" i="3"/>
  <c r="X73" i="3"/>
  <c r="W73" i="3"/>
  <c r="X72" i="3"/>
  <c r="W72" i="3"/>
  <c r="X71" i="3"/>
  <c r="W71" i="3"/>
  <c r="X70" i="3"/>
  <c r="W70" i="3"/>
  <c r="X69" i="3"/>
  <c r="W69" i="3"/>
  <c r="X68" i="3"/>
  <c r="W68" i="3"/>
  <c r="X67" i="3"/>
  <c r="W67" i="3"/>
  <c r="X66" i="3"/>
  <c r="W66" i="3"/>
  <c r="X65" i="3"/>
  <c r="W65" i="3"/>
  <c r="X64" i="3"/>
  <c r="W64" i="3"/>
  <c r="X63" i="3"/>
  <c r="W63" i="3"/>
  <c r="X62" i="3"/>
  <c r="W62" i="3"/>
  <c r="X61" i="3"/>
  <c r="W61" i="3"/>
  <c r="X60" i="3"/>
  <c r="W60" i="3"/>
  <c r="X59" i="3"/>
  <c r="W59" i="3"/>
  <c r="X58" i="3"/>
  <c r="W58" i="3"/>
  <c r="X57" i="3"/>
  <c r="W57" i="3"/>
  <c r="X56" i="3"/>
  <c r="W56" i="3"/>
  <c r="X55" i="3"/>
  <c r="W55" i="3"/>
  <c r="X54" i="3"/>
  <c r="W54" i="3"/>
  <c r="X53" i="3"/>
  <c r="W53" i="3"/>
  <c r="X52" i="3"/>
  <c r="W52" i="3"/>
  <c r="X51" i="3"/>
  <c r="W51" i="3"/>
  <c r="X50" i="3"/>
  <c r="W50" i="3"/>
  <c r="X49" i="3"/>
  <c r="W49" i="3"/>
  <c r="X48" i="3"/>
  <c r="W48" i="3"/>
  <c r="X47" i="3"/>
  <c r="W47" i="3"/>
  <c r="X46" i="3"/>
  <c r="W46" i="3"/>
  <c r="X45" i="3"/>
  <c r="W45" i="3"/>
  <c r="X44" i="3"/>
  <c r="W44" i="3"/>
  <c r="X43" i="3"/>
  <c r="W43" i="3"/>
  <c r="X42" i="3"/>
  <c r="W42" i="3"/>
  <c r="X41" i="3"/>
  <c r="W41" i="3"/>
  <c r="X40" i="3"/>
  <c r="W40" i="3"/>
  <c r="X39" i="3"/>
  <c r="W39" i="3"/>
  <c r="X38" i="3"/>
  <c r="W38" i="3"/>
  <c r="X37" i="3"/>
  <c r="W37" i="3"/>
  <c r="X36" i="3"/>
  <c r="W36" i="3"/>
  <c r="X35" i="3"/>
  <c r="W35" i="3"/>
  <c r="X34" i="3"/>
  <c r="W34" i="3"/>
  <c r="X33" i="3"/>
  <c r="W33" i="3"/>
  <c r="X32" i="3"/>
  <c r="W32" i="3"/>
  <c r="X31" i="3"/>
  <c r="W31" i="3"/>
  <c r="X30" i="3"/>
  <c r="W30" i="3"/>
  <c r="X29" i="3"/>
  <c r="W29" i="3"/>
  <c r="X28" i="3"/>
  <c r="W28" i="3"/>
  <c r="X27" i="3"/>
  <c r="W27" i="3"/>
  <c r="X26" i="3"/>
  <c r="W26" i="3"/>
  <c r="X25" i="3"/>
  <c r="W25" i="3"/>
  <c r="X24" i="3"/>
  <c r="W24" i="3"/>
  <c r="X23" i="3"/>
  <c r="W23" i="3"/>
  <c r="X22" i="3"/>
  <c r="W22" i="3"/>
  <c r="X21" i="3"/>
  <c r="W21" i="3"/>
  <c r="X20" i="3"/>
  <c r="W20" i="3"/>
  <c r="X19" i="3"/>
  <c r="W19" i="3"/>
  <c r="X18" i="3"/>
  <c r="W18" i="3"/>
  <c r="X17" i="3"/>
  <c r="W17" i="3"/>
  <c r="X16" i="3"/>
  <c r="W16" i="3"/>
  <c r="X15" i="3"/>
  <c r="W15" i="3"/>
  <c r="X14" i="3"/>
  <c r="W14" i="3"/>
  <c r="X13" i="3"/>
  <c r="W13" i="3"/>
  <c r="X12" i="3"/>
  <c r="W12" i="3"/>
  <c r="X11" i="3"/>
  <c r="W11" i="3"/>
  <c r="X10" i="3"/>
  <c r="W10" i="3"/>
  <c r="X9" i="3"/>
  <c r="W9" i="3"/>
  <c r="X8" i="3"/>
  <c r="W8" i="3"/>
  <c r="X7" i="3"/>
  <c r="W7" i="3"/>
  <c r="X6" i="3"/>
  <c r="W6" i="3"/>
  <c r="X5" i="3"/>
  <c r="W5" i="3"/>
  <c r="X4" i="3"/>
  <c r="W4" i="3"/>
  <c r="X3" i="3"/>
  <c r="W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3" i="3"/>
  <c r="J3" i="2"/>
  <c r="K3" i="2"/>
  <c r="J4" i="2"/>
  <c r="K4" i="2"/>
  <c r="J5" i="2"/>
  <c r="K5" i="2"/>
  <c r="J6" i="2"/>
  <c r="K6" i="2"/>
  <c r="J7" i="2"/>
  <c r="K7" i="2"/>
  <c r="J8" i="2"/>
  <c r="K8" i="2"/>
  <c r="J9" i="2"/>
  <c r="K9" i="2"/>
  <c r="J10" i="2"/>
  <c r="K10" i="2"/>
  <c r="J11" i="2"/>
  <c r="K11" i="2"/>
  <c r="J12" i="2"/>
  <c r="K12" i="2"/>
  <c r="J13" i="2"/>
  <c r="K13" i="2"/>
  <c r="J14" i="2"/>
  <c r="K14" i="2"/>
  <c r="J15" i="2"/>
  <c r="K15" i="2"/>
  <c r="J16" i="2"/>
  <c r="K16" i="2"/>
  <c r="J17" i="2"/>
  <c r="K17" i="2"/>
  <c r="J18" i="2"/>
  <c r="K18" i="2"/>
  <c r="J19" i="2"/>
  <c r="K19" i="2"/>
  <c r="J20" i="2"/>
  <c r="K20" i="2"/>
  <c r="J21" i="2"/>
  <c r="K21" i="2"/>
  <c r="J22" i="2"/>
  <c r="K22" i="2"/>
  <c r="J23" i="2"/>
  <c r="K23" i="2"/>
  <c r="J24" i="2"/>
  <c r="K24" i="2"/>
  <c r="J25" i="2"/>
  <c r="K25" i="2"/>
  <c r="J26" i="2"/>
  <c r="K26" i="2"/>
  <c r="J27" i="2"/>
  <c r="K27" i="2"/>
  <c r="J28" i="2"/>
  <c r="K28" i="2"/>
  <c r="J29" i="2"/>
  <c r="K29" i="2"/>
  <c r="J30" i="2"/>
  <c r="K30" i="2"/>
  <c r="J31" i="2"/>
  <c r="K31" i="2"/>
  <c r="J32" i="2"/>
  <c r="K32" i="2"/>
  <c r="J33" i="2"/>
  <c r="K33" i="2"/>
  <c r="J34" i="2"/>
  <c r="K34" i="2"/>
  <c r="J35" i="2"/>
  <c r="K35" i="2"/>
  <c r="J36" i="2"/>
  <c r="K36" i="2"/>
  <c r="J37" i="2"/>
  <c r="K37" i="2"/>
  <c r="J38" i="2"/>
  <c r="K38" i="2"/>
  <c r="J39" i="2"/>
  <c r="K39" i="2"/>
  <c r="J40" i="2"/>
  <c r="K40" i="2"/>
  <c r="J41" i="2"/>
  <c r="K41" i="2"/>
  <c r="J42" i="2"/>
  <c r="K42" i="2"/>
  <c r="J43" i="2"/>
  <c r="K43" i="2"/>
  <c r="J44" i="2"/>
  <c r="K44" i="2"/>
  <c r="J45" i="2"/>
  <c r="K45" i="2"/>
  <c r="J46" i="2"/>
  <c r="K46" i="2"/>
  <c r="J47" i="2"/>
  <c r="K47" i="2"/>
  <c r="J48" i="2"/>
  <c r="K48" i="2"/>
  <c r="J49" i="2"/>
  <c r="K49" i="2"/>
  <c r="J50" i="2"/>
  <c r="K50" i="2"/>
  <c r="J51" i="2"/>
  <c r="K51" i="2"/>
  <c r="J52" i="2"/>
  <c r="K52" i="2"/>
  <c r="J53" i="2"/>
  <c r="K53" i="2"/>
  <c r="J54" i="2"/>
  <c r="K54" i="2"/>
  <c r="J55" i="2"/>
  <c r="K55" i="2"/>
  <c r="J56" i="2"/>
  <c r="K56" i="2"/>
  <c r="J57" i="2"/>
  <c r="K57" i="2"/>
  <c r="J58" i="2"/>
  <c r="K58" i="2"/>
  <c r="J59" i="2"/>
  <c r="K59" i="2"/>
  <c r="J60" i="2"/>
  <c r="K60" i="2"/>
  <c r="J61" i="2"/>
  <c r="K61" i="2"/>
  <c r="J62" i="2"/>
  <c r="K62" i="2"/>
  <c r="J63" i="2"/>
  <c r="K63" i="2"/>
  <c r="J64" i="2"/>
  <c r="K64" i="2"/>
  <c r="J65" i="2"/>
  <c r="K65" i="2"/>
  <c r="J66" i="2"/>
  <c r="K66" i="2"/>
  <c r="J67" i="2"/>
  <c r="K67" i="2"/>
  <c r="J68" i="2"/>
  <c r="K68" i="2"/>
  <c r="J69" i="2"/>
  <c r="K69" i="2"/>
  <c r="J70" i="2"/>
  <c r="K70" i="2"/>
  <c r="J71" i="2"/>
  <c r="K71" i="2"/>
  <c r="J72" i="2"/>
  <c r="K72" i="2"/>
  <c r="J73" i="2"/>
  <c r="K73" i="2"/>
  <c r="J74" i="2"/>
  <c r="K74" i="2"/>
  <c r="J75" i="2"/>
  <c r="K75" i="2"/>
  <c r="J76" i="2"/>
  <c r="K76" i="2"/>
  <c r="J77" i="2"/>
  <c r="K77" i="2"/>
  <c r="J78" i="2"/>
  <c r="K78" i="2"/>
  <c r="J79" i="2"/>
  <c r="K79" i="2"/>
  <c r="J80" i="2"/>
  <c r="K80" i="2"/>
  <c r="J81" i="2"/>
  <c r="K81" i="2"/>
  <c r="J82" i="2"/>
  <c r="K82" i="2"/>
  <c r="J83" i="2"/>
  <c r="K83" i="2"/>
  <c r="J84" i="2"/>
  <c r="K84" i="2"/>
  <c r="J85" i="2"/>
  <c r="K85" i="2"/>
  <c r="J86" i="2"/>
  <c r="K86" i="2"/>
  <c r="J87" i="2"/>
  <c r="K87" i="2"/>
  <c r="J88" i="2"/>
  <c r="K88" i="2"/>
  <c r="J89" i="2"/>
  <c r="K89" i="2"/>
  <c r="J90" i="2"/>
  <c r="K90" i="2"/>
  <c r="J91" i="2"/>
  <c r="K91" i="2"/>
  <c r="J92" i="2"/>
  <c r="K92" i="2"/>
  <c r="J93" i="2"/>
  <c r="K93" i="2"/>
  <c r="J94" i="2"/>
  <c r="K94" i="2"/>
  <c r="J95" i="2"/>
  <c r="K95" i="2"/>
  <c r="J96" i="2"/>
  <c r="K96" i="2"/>
  <c r="J97" i="2"/>
  <c r="K97" i="2"/>
  <c r="J98" i="2"/>
  <c r="K98" i="2"/>
  <c r="J99" i="2"/>
  <c r="K99" i="2"/>
  <c r="J100" i="2"/>
  <c r="K100" i="2"/>
  <c r="J101" i="2"/>
  <c r="K101" i="2"/>
  <c r="J102" i="2"/>
  <c r="K102" i="2"/>
  <c r="J103" i="2"/>
  <c r="K103" i="2"/>
  <c r="J104" i="2"/>
  <c r="K104" i="2"/>
  <c r="J105" i="2"/>
  <c r="K105" i="2"/>
  <c r="J106" i="2"/>
  <c r="K106" i="2"/>
  <c r="J107" i="2"/>
  <c r="K107" i="2"/>
  <c r="J108" i="2"/>
  <c r="K108" i="2"/>
  <c r="J109" i="2"/>
  <c r="K109" i="2"/>
  <c r="J110" i="2"/>
  <c r="K110" i="2"/>
  <c r="J111" i="2"/>
  <c r="K111" i="2"/>
  <c r="J112" i="2"/>
  <c r="K112" i="2"/>
  <c r="J114" i="2"/>
  <c r="K114" i="2"/>
  <c r="J115" i="2"/>
  <c r="K115" i="2"/>
  <c r="J116" i="2"/>
  <c r="K116" i="2"/>
  <c r="J117" i="2"/>
  <c r="K117" i="2"/>
  <c r="J118" i="2"/>
  <c r="K118" i="2"/>
  <c r="J119" i="2"/>
  <c r="K119" i="2"/>
  <c r="J120" i="2"/>
  <c r="K120" i="2"/>
  <c r="J121" i="2"/>
  <c r="K121" i="2"/>
  <c r="J122" i="2"/>
  <c r="K122" i="2"/>
  <c r="J123" i="2"/>
  <c r="K123" i="2"/>
  <c r="J124" i="2"/>
  <c r="K124" i="2"/>
  <c r="J125" i="2"/>
  <c r="K125" i="2"/>
  <c r="J126" i="2"/>
  <c r="K126" i="2"/>
  <c r="J127" i="2"/>
  <c r="K127" i="2"/>
  <c r="J128" i="2"/>
  <c r="K128" i="2"/>
  <c r="J129" i="2"/>
  <c r="K129" i="2"/>
  <c r="J130" i="2"/>
  <c r="K130" i="2"/>
  <c r="J131" i="2"/>
  <c r="K131" i="2"/>
  <c r="J132" i="2"/>
  <c r="K132" i="2"/>
  <c r="J133" i="2"/>
  <c r="K133" i="2"/>
  <c r="J134" i="2"/>
  <c r="K134" i="2"/>
  <c r="J135" i="2"/>
  <c r="K135" i="2"/>
  <c r="J136" i="2"/>
  <c r="K136" i="2"/>
  <c r="J137" i="2"/>
  <c r="K137" i="2"/>
  <c r="J138" i="2"/>
  <c r="K138" i="2"/>
  <c r="J139" i="2"/>
  <c r="K139" i="2"/>
  <c r="J140" i="2"/>
  <c r="K140" i="2"/>
  <c r="J141" i="2"/>
  <c r="K141" i="2"/>
  <c r="J142" i="2"/>
  <c r="K142" i="2"/>
  <c r="J143" i="2"/>
  <c r="K143" i="2"/>
  <c r="J144" i="2"/>
  <c r="K144" i="2"/>
  <c r="J145" i="2"/>
  <c r="K145" i="2"/>
  <c r="J146" i="2"/>
  <c r="K146" i="2"/>
  <c r="J147" i="2"/>
  <c r="K147" i="2"/>
  <c r="J148" i="2"/>
  <c r="K148" i="2"/>
  <c r="J149" i="2"/>
  <c r="K149" i="2"/>
  <c r="J150" i="2"/>
  <c r="K150" i="2"/>
  <c r="J151" i="2"/>
  <c r="K151" i="2"/>
  <c r="J152" i="2"/>
  <c r="K152" i="2"/>
  <c r="J153" i="2"/>
  <c r="K153" i="2"/>
  <c r="J154" i="2"/>
  <c r="K154" i="2"/>
  <c r="J155" i="2"/>
  <c r="K155" i="2"/>
  <c r="J156" i="2"/>
  <c r="K156" i="2"/>
  <c r="J157" i="2"/>
  <c r="K157" i="2"/>
  <c r="J158" i="2"/>
  <c r="K158" i="2"/>
  <c r="J113" i="2"/>
  <c r="K113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2" i="1"/>
  <c r="I3" i="1"/>
  <c r="I4" i="1"/>
  <c r="I5" i="1"/>
  <c r="I6" i="1"/>
  <c r="I7" i="1"/>
  <c r="I20" i="1"/>
  <c r="I21" i="1"/>
  <c r="E21" i="1"/>
  <c r="F21" i="1"/>
  <c r="G21" i="1"/>
  <c r="H21" i="1"/>
  <c r="D21" i="1"/>
  <c r="E20" i="1"/>
  <c r="F20" i="1"/>
  <c r="G20" i="1"/>
  <c r="H20" i="1"/>
  <c r="D20" i="1"/>
</calcChain>
</file>

<file path=xl/sharedStrings.xml><?xml version="1.0" encoding="utf-8"?>
<sst xmlns="http://schemas.openxmlformats.org/spreadsheetml/2006/main" count="1220" uniqueCount="63">
  <si>
    <t xml:space="preserve">Group </t>
  </si>
  <si>
    <t>Code</t>
  </si>
  <si>
    <t>Age</t>
  </si>
  <si>
    <t>Height</t>
  </si>
  <si>
    <t>Weight</t>
  </si>
  <si>
    <t>VO2</t>
  </si>
  <si>
    <t>HST</t>
  </si>
  <si>
    <t xml:space="preserve">HST </t>
  </si>
  <si>
    <t>Peak power output</t>
  </si>
  <si>
    <t>NORM</t>
  </si>
  <si>
    <t>HYP</t>
  </si>
  <si>
    <t>Mean</t>
  </si>
  <si>
    <t>SD</t>
  </si>
  <si>
    <t>50% VO2peak</t>
  </si>
  <si>
    <t>50% PPO</t>
  </si>
  <si>
    <t>Subject</t>
  </si>
  <si>
    <t>Trial</t>
  </si>
  <si>
    <t>measure</t>
  </si>
  <si>
    <t>HST1</t>
  </si>
  <si>
    <t>HST2</t>
  </si>
  <si>
    <t>HST3</t>
  </si>
  <si>
    <t>rest</t>
  </si>
  <si>
    <t>end of rest</t>
  </si>
  <si>
    <t>Ex 10 mins</t>
  </si>
  <si>
    <t>Ex 20 mins</t>
  </si>
  <si>
    <t>Ex 30 mins</t>
  </si>
  <si>
    <t>Ex 40 mins</t>
  </si>
  <si>
    <t>Ex 50 mins</t>
  </si>
  <si>
    <t>time</t>
  </si>
  <si>
    <t>Ex 60 mins</t>
  </si>
  <si>
    <t>heart rate</t>
  </si>
  <si>
    <t>SpO2</t>
  </si>
  <si>
    <t>Ventilation (BTPS)</t>
  </si>
  <si>
    <t xml:space="preserve">Oxygen consumption </t>
  </si>
  <si>
    <t xml:space="preserve">Carbon dioxide production </t>
  </si>
  <si>
    <t>Respiratory exchange ratio</t>
  </si>
  <si>
    <t>Blood lactate</t>
  </si>
  <si>
    <t xml:space="preserve">Mean </t>
  </si>
  <si>
    <t>KM</t>
  </si>
  <si>
    <t xml:space="preserve">Trial </t>
  </si>
  <si>
    <t>pTT1</t>
  </si>
  <si>
    <t>pTT2</t>
  </si>
  <si>
    <t>pTT3</t>
  </si>
  <si>
    <t>Measure</t>
  </si>
  <si>
    <t>Watts</t>
  </si>
  <si>
    <t>Group</t>
  </si>
  <si>
    <t>HYPOXIC GROUP</t>
  </si>
  <si>
    <t>Heart rate</t>
  </si>
  <si>
    <t>NORMOXIC GROUP</t>
  </si>
  <si>
    <t xml:space="preserve">Time trial time </t>
  </si>
  <si>
    <t>test 1</t>
  </si>
  <si>
    <t>test 2</t>
  </si>
  <si>
    <t>test 3</t>
  </si>
  <si>
    <t>test 4</t>
  </si>
  <si>
    <t xml:space="preserve">Subject </t>
  </si>
  <si>
    <t>Hsp70 +</t>
  </si>
  <si>
    <t xml:space="preserve">Hsp70 - </t>
  </si>
  <si>
    <t xml:space="preserve">Hsp70 ratio </t>
  </si>
  <si>
    <t xml:space="preserve">Repeat resting data </t>
  </si>
  <si>
    <t xml:space="preserve">Repeat hypoxic exercise test </t>
  </si>
  <si>
    <t>Time</t>
  </si>
  <si>
    <t>Rest</t>
  </si>
  <si>
    <t>Post exercise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</si>
</sst>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6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86">
    <xf numFmtId="0" fontId="0" fillId="0" borderId="0" xfId="0"/>
    <xf numFmtId="0" fontId="1" fillId="2" borderId="0" xfId="0" applyFont="1" applyFill="1"/>
    <xf numFmtId="164" fontId="1" fillId="2" borderId="0" xfId="0" applyNumberFormat="1" applyFont="1" applyFill="1"/>
    <xf numFmtId="2" fontId="1" fillId="2" borderId="0" xfId="0" applyNumberFormat="1" applyFont="1" applyFill="1"/>
    <xf numFmtId="1" fontId="1" fillId="2" borderId="0" xfId="0" applyNumberFormat="1" applyFont="1" applyFill="1"/>
    <xf numFmtId="0" fontId="0" fillId="0" borderId="0" xfId="0" applyBorder="1"/>
    <xf numFmtId="0" fontId="0" fillId="0" borderId="0" xfId="0" applyFill="1" applyBorder="1"/>
    <xf numFmtId="0" fontId="0" fillId="0" borderId="2" xfId="0" applyBorder="1"/>
    <xf numFmtId="0" fontId="0" fillId="0" borderId="0" xfId="0" applyFont="1" applyFill="1" applyBorder="1"/>
    <xf numFmtId="0" fontId="2" fillId="0" borderId="0" xfId="0" applyFont="1" applyFill="1" applyBorder="1"/>
    <xf numFmtId="2" fontId="0" fillId="0" borderId="0" xfId="0" applyNumberFormat="1" applyBorder="1"/>
    <xf numFmtId="164" fontId="0" fillId="0" borderId="0" xfId="0" applyNumberFormat="1" applyFont="1" applyFill="1" applyBorder="1"/>
    <xf numFmtId="2" fontId="0" fillId="0" borderId="0" xfId="0" applyNumberFormat="1" applyFont="1" applyFill="1" applyBorder="1"/>
    <xf numFmtId="2" fontId="0" fillId="0" borderId="0" xfId="0" applyNumberFormat="1" applyFill="1" applyBorder="1"/>
    <xf numFmtId="0" fontId="0" fillId="0" borderId="4" xfId="0" applyBorder="1"/>
    <xf numFmtId="0" fontId="0" fillId="0" borderId="4" xfId="0" applyFill="1" applyBorder="1"/>
    <xf numFmtId="0" fontId="0" fillId="0" borderId="5" xfId="0" applyBorder="1"/>
    <xf numFmtId="0" fontId="0" fillId="0" borderId="1" xfId="0" applyBorder="1"/>
    <xf numFmtId="0" fontId="0" fillId="0" borderId="7" xfId="0" applyBorder="1"/>
    <xf numFmtId="0" fontId="0" fillId="0" borderId="4" xfId="0" applyFont="1" applyFill="1" applyBorder="1"/>
    <xf numFmtId="0" fontId="0" fillId="0" borderId="4" xfId="0" applyFont="1" applyBorder="1"/>
    <xf numFmtId="0" fontId="2" fillId="0" borderId="4" xfId="0" applyFont="1" applyFill="1" applyBorder="1"/>
    <xf numFmtId="0" fontId="2" fillId="0" borderId="5" xfId="0" applyFont="1" applyFill="1" applyBorder="1"/>
    <xf numFmtId="0" fontId="2" fillId="0" borderId="1" xfId="0" applyFont="1" applyFill="1" applyBorder="1"/>
    <xf numFmtId="0" fontId="0" fillId="0" borderId="2" xfId="0" applyFont="1" applyBorder="1"/>
    <xf numFmtId="0" fontId="2" fillId="0" borderId="2" xfId="0" applyFont="1" applyFill="1" applyBorder="1"/>
    <xf numFmtId="0" fontId="2" fillId="0" borderId="7" xfId="0" applyFont="1" applyFill="1" applyBorder="1"/>
    <xf numFmtId="0" fontId="0" fillId="0" borderId="5" xfId="0" applyFont="1" applyBorder="1"/>
    <xf numFmtId="0" fontId="0" fillId="0" borderId="1" xfId="0" applyFont="1" applyBorder="1"/>
    <xf numFmtId="0" fontId="0" fillId="0" borderId="7" xfId="0" applyFont="1" applyBorder="1"/>
    <xf numFmtId="2" fontId="0" fillId="0" borderId="4" xfId="0" applyNumberFormat="1" applyBorder="1"/>
    <xf numFmtId="164" fontId="0" fillId="0" borderId="4" xfId="0" applyNumberFormat="1" applyFont="1" applyFill="1" applyBorder="1"/>
    <xf numFmtId="164" fontId="0" fillId="0" borderId="5" xfId="0" applyNumberFormat="1" applyFont="1" applyFill="1" applyBorder="1"/>
    <xf numFmtId="164" fontId="0" fillId="0" borderId="1" xfId="0" applyNumberFormat="1" applyFont="1" applyFill="1" applyBorder="1"/>
    <xf numFmtId="2" fontId="0" fillId="0" borderId="2" xfId="0" applyNumberFormat="1" applyBorder="1"/>
    <xf numFmtId="164" fontId="0" fillId="0" borderId="2" xfId="0" applyNumberFormat="1" applyFont="1" applyFill="1" applyBorder="1"/>
    <xf numFmtId="164" fontId="0" fillId="0" borderId="7" xfId="0" applyNumberFormat="1" applyFont="1" applyFill="1" applyBorder="1"/>
    <xf numFmtId="2" fontId="0" fillId="0" borderId="4" xfId="0" applyNumberFormat="1" applyFont="1" applyFill="1" applyBorder="1"/>
    <xf numFmtId="2" fontId="0" fillId="0" borderId="5" xfId="0" applyNumberFormat="1" applyFont="1" applyFill="1" applyBorder="1"/>
    <xf numFmtId="2" fontId="0" fillId="0" borderId="1" xfId="0" applyNumberFormat="1" applyFont="1" applyFill="1" applyBorder="1"/>
    <xf numFmtId="2" fontId="0" fillId="0" borderId="2" xfId="0" applyNumberFormat="1" applyFont="1" applyFill="1" applyBorder="1"/>
    <xf numFmtId="2" fontId="0" fillId="0" borderId="7" xfId="0" applyNumberFormat="1" applyFont="1" applyFill="1" applyBorder="1"/>
    <xf numFmtId="2" fontId="0" fillId="0" borderId="4" xfId="0" applyNumberFormat="1" applyFill="1" applyBorder="1"/>
    <xf numFmtId="2" fontId="0" fillId="0" borderId="2" xfId="0" applyNumberFormat="1" applyFill="1" applyBorder="1"/>
    <xf numFmtId="2" fontId="0" fillId="0" borderId="5" xfId="0" applyNumberFormat="1" applyBorder="1"/>
    <xf numFmtId="2" fontId="0" fillId="0" borderId="1" xfId="0" applyNumberFormat="1" applyBorder="1"/>
    <xf numFmtId="2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5" xfId="0" applyFont="1" applyFill="1" applyBorder="1"/>
    <xf numFmtId="0" fontId="0" fillId="0" borderId="1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1" fillId="3" borderId="4" xfId="0" applyFont="1" applyFill="1" applyBorder="1"/>
    <xf numFmtId="0" fontId="1" fillId="3" borderId="5" xfId="0" applyFont="1" applyFill="1" applyBorder="1"/>
    <xf numFmtId="0" fontId="1" fillId="3" borderId="0" xfId="0" applyFont="1" applyFill="1"/>
    <xf numFmtId="0" fontId="1" fillId="3" borderId="6" xfId="0" applyFont="1" applyFill="1" applyBorder="1"/>
    <xf numFmtId="0" fontId="1" fillId="3" borderId="2" xfId="0" applyFont="1" applyFill="1" applyBorder="1"/>
    <xf numFmtId="0" fontId="1" fillId="3" borderId="7" xfId="0" applyFont="1" applyFill="1" applyBorder="1"/>
    <xf numFmtId="2" fontId="0" fillId="2" borderId="3" xfId="0" applyNumberFormat="1" applyFill="1" applyBorder="1"/>
    <xf numFmtId="0" fontId="0" fillId="2" borderId="5" xfId="0" applyFill="1" applyBorder="1"/>
    <xf numFmtId="2" fontId="0" fillId="2" borderId="11" xfId="0" applyNumberFormat="1" applyFill="1" applyBorder="1"/>
    <xf numFmtId="0" fontId="0" fillId="2" borderId="1" xfId="0" applyFill="1" applyBorder="1"/>
    <xf numFmtId="2" fontId="0" fillId="2" borderId="6" xfId="0" applyNumberFormat="1" applyFill="1" applyBorder="1"/>
    <xf numFmtId="0" fontId="0" fillId="2" borderId="7" xfId="0" applyFill="1" applyBorder="1"/>
    <xf numFmtId="0" fontId="5" fillId="0" borderId="0" xfId="0" applyFont="1" applyBorder="1"/>
    <xf numFmtId="0" fontId="5" fillId="0" borderId="0" xfId="0" applyFont="1" applyFill="1" applyBorder="1"/>
    <xf numFmtId="0" fontId="0" fillId="3" borderId="0" xfId="0" applyFill="1"/>
    <xf numFmtId="0" fontId="0" fillId="3" borderId="0" xfId="0" applyFill="1" applyBorder="1"/>
    <xf numFmtId="1" fontId="0" fillId="0" borderId="0" xfId="0" applyNumberFormat="1"/>
    <xf numFmtId="0" fontId="0" fillId="4" borderId="0" xfId="0" applyFill="1"/>
    <xf numFmtId="0" fontId="6" fillId="0" borderId="4" xfId="0" applyFont="1" applyFill="1" applyBorder="1"/>
    <xf numFmtId="0" fontId="6" fillId="0" borderId="0" xfId="0" applyFont="1" applyFill="1" applyBorder="1"/>
    <xf numFmtId="0" fontId="0" fillId="0" borderId="2" xfId="0" applyFill="1" applyBorder="1"/>
    <xf numFmtId="0" fontId="6" fillId="0" borderId="2" xfId="0" applyFont="1" applyFill="1" applyBorder="1"/>
    <xf numFmtId="0" fontId="5" fillId="0" borderId="4" xfId="0" applyFont="1" applyBorder="1"/>
    <xf numFmtId="0" fontId="5" fillId="0" borderId="2" xfId="0" applyFont="1" applyBorder="1"/>
    <xf numFmtId="0" fontId="5" fillId="0" borderId="4" xfId="0" applyFont="1" applyFill="1" applyBorder="1"/>
    <xf numFmtId="0" fontId="5" fillId="0" borderId="2" xfId="0" applyFont="1" applyFill="1" applyBorder="1"/>
    <xf numFmtId="0" fontId="0" fillId="2" borderId="3" xfId="0" applyFill="1" applyBorder="1"/>
    <xf numFmtId="0" fontId="0" fillId="2" borderId="11" xfId="0" applyFill="1" applyBorder="1"/>
    <xf numFmtId="0" fontId="0" fillId="2" borderId="6" xfId="0" applyFill="1" applyBorder="1"/>
    <xf numFmtId="0" fontId="0" fillId="0" borderId="8" xfId="0" applyFill="1" applyBorder="1"/>
    <xf numFmtId="0" fontId="0" fillId="0" borderId="9" xfId="0" applyFill="1" applyBorder="1"/>
    <xf numFmtId="0" fontId="0" fillId="0" borderId="10" xfId="0" applyFill="1" applyBorder="1"/>
  </cellXfs>
  <cellStyles count="6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F30" sqref="F30"/>
    </sheetView>
  </sheetViews>
  <sheetFormatPr baseColWidth="10" defaultColWidth="8.83203125" defaultRowHeight="14" x14ac:dyDescent="0"/>
  <cols>
    <col min="1" max="1" width="10" bestFit="1" customWidth="1"/>
    <col min="8" max="8" width="16" bestFit="1" customWidth="1"/>
    <col min="9" max="9" width="18.1640625" bestFit="1" customWidth="1"/>
    <col min="10" max="10" width="13.1640625" bestFit="1" customWidth="1"/>
  </cols>
  <sheetData>
    <row r="1" spans="1:10">
      <c r="A1" s="1" t="s">
        <v>15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8</v>
      </c>
      <c r="I1" s="1" t="s">
        <v>13</v>
      </c>
      <c r="J1" s="1" t="s">
        <v>14</v>
      </c>
    </row>
    <row r="2" spans="1:10">
      <c r="A2">
        <v>1</v>
      </c>
      <c r="B2" t="s">
        <v>6</v>
      </c>
      <c r="C2">
        <v>1</v>
      </c>
      <c r="D2">
        <v>20</v>
      </c>
      <c r="E2">
        <v>1.83</v>
      </c>
      <c r="F2">
        <v>85</v>
      </c>
      <c r="G2">
        <v>3.28</v>
      </c>
      <c r="H2">
        <v>280</v>
      </c>
      <c r="I2">
        <f>G2/2</f>
        <v>1.64</v>
      </c>
      <c r="J2">
        <f>H2/2</f>
        <v>140</v>
      </c>
    </row>
    <row r="3" spans="1:10">
      <c r="A3">
        <v>2</v>
      </c>
      <c r="B3" t="s">
        <v>7</v>
      </c>
      <c r="C3">
        <v>1</v>
      </c>
      <c r="D3">
        <v>20</v>
      </c>
      <c r="E3">
        <v>1.7</v>
      </c>
      <c r="F3">
        <v>66</v>
      </c>
      <c r="G3">
        <v>3.28</v>
      </c>
      <c r="H3">
        <v>280</v>
      </c>
      <c r="I3">
        <f>G3/2</f>
        <v>1.64</v>
      </c>
      <c r="J3">
        <f t="shared" ref="J3:J19" si="0">H3/2</f>
        <v>140</v>
      </c>
    </row>
    <row r="4" spans="1:10">
      <c r="A4">
        <v>3</v>
      </c>
      <c r="B4" t="s">
        <v>7</v>
      </c>
      <c r="C4">
        <v>1</v>
      </c>
      <c r="D4">
        <v>27</v>
      </c>
      <c r="E4">
        <v>1.76</v>
      </c>
      <c r="F4">
        <v>70</v>
      </c>
      <c r="G4">
        <v>3.69</v>
      </c>
      <c r="H4">
        <v>300</v>
      </c>
      <c r="I4">
        <f>G4/2</f>
        <v>1.845</v>
      </c>
      <c r="J4">
        <f t="shared" si="0"/>
        <v>150</v>
      </c>
    </row>
    <row r="5" spans="1:10">
      <c r="A5">
        <v>4</v>
      </c>
      <c r="B5" t="s">
        <v>7</v>
      </c>
      <c r="C5">
        <v>1</v>
      </c>
      <c r="D5">
        <v>19</v>
      </c>
      <c r="E5">
        <v>1.8</v>
      </c>
      <c r="F5">
        <v>80</v>
      </c>
      <c r="G5">
        <v>2.98</v>
      </c>
      <c r="H5">
        <v>270</v>
      </c>
      <c r="I5">
        <f>G5/2</f>
        <v>1.49</v>
      </c>
      <c r="J5">
        <f t="shared" si="0"/>
        <v>135</v>
      </c>
    </row>
    <row r="6" spans="1:10">
      <c r="A6">
        <v>5</v>
      </c>
      <c r="B6" t="s">
        <v>7</v>
      </c>
      <c r="C6">
        <v>1</v>
      </c>
      <c r="D6">
        <v>20</v>
      </c>
      <c r="E6">
        <v>1.74</v>
      </c>
      <c r="F6">
        <v>75</v>
      </c>
      <c r="G6">
        <v>4.76</v>
      </c>
      <c r="H6">
        <v>350</v>
      </c>
      <c r="I6">
        <f>G6/2</f>
        <v>2.38</v>
      </c>
      <c r="J6">
        <f t="shared" si="0"/>
        <v>175</v>
      </c>
    </row>
    <row r="7" spans="1:10">
      <c r="A7">
        <v>6</v>
      </c>
      <c r="B7" t="s">
        <v>7</v>
      </c>
      <c r="C7">
        <v>1</v>
      </c>
      <c r="D7">
        <v>18</v>
      </c>
      <c r="E7">
        <v>1.79</v>
      </c>
      <c r="F7">
        <v>72</v>
      </c>
      <c r="G7">
        <v>2.98</v>
      </c>
      <c r="H7">
        <v>245</v>
      </c>
      <c r="I7">
        <f>G7/2</f>
        <v>1.49</v>
      </c>
      <c r="J7">
        <f t="shared" si="0"/>
        <v>122.5</v>
      </c>
    </row>
    <row r="8" spans="1:10">
      <c r="A8">
        <v>7</v>
      </c>
      <c r="B8" t="s">
        <v>9</v>
      </c>
      <c r="C8">
        <v>2</v>
      </c>
      <c r="D8">
        <v>21</v>
      </c>
      <c r="E8">
        <v>1.79</v>
      </c>
      <c r="F8">
        <v>89</v>
      </c>
      <c r="G8">
        <v>3.48</v>
      </c>
      <c r="H8">
        <v>300</v>
      </c>
      <c r="I8">
        <v>1.74</v>
      </c>
      <c r="J8">
        <f t="shared" si="0"/>
        <v>150</v>
      </c>
    </row>
    <row r="9" spans="1:10">
      <c r="A9">
        <v>8</v>
      </c>
      <c r="B9" t="s">
        <v>9</v>
      </c>
      <c r="C9">
        <v>2</v>
      </c>
      <c r="D9">
        <v>18</v>
      </c>
      <c r="E9">
        <v>1.75</v>
      </c>
      <c r="F9">
        <v>110</v>
      </c>
      <c r="G9">
        <v>3.5</v>
      </c>
      <c r="H9">
        <v>280</v>
      </c>
      <c r="I9">
        <v>1.75</v>
      </c>
      <c r="J9">
        <f t="shared" si="0"/>
        <v>140</v>
      </c>
    </row>
    <row r="10" spans="1:10">
      <c r="A10">
        <v>9</v>
      </c>
      <c r="B10" t="s">
        <v>9</v>
      </c>
      <c r="C10">
        <v>2</v>
      </c>
      <c r="D10">
        <v>19</v>
      </c>
      <c r="E10">
        <v>1.86</v>
      </c>
      <c r="F10">
        <v>88</v>
      </c>
      <c r="G10">
        <v>3.51</v>
      </c>
      <c r="H10">
        <v>315</v>
      </c>
      <c r="I10">
        <v>1.7549999999999999</v>
      </c>
      <c r="J10">
        <f t="shared" si="0"/>
        <v>157.5</v>
      </c>
    </row>
    <row r="11" spans="1:10">
      <c r="A11">
        <v>10</v>
      </c>
      <c r="B11" t="s">
        <v>9</v>
      </c>
      <c r="C11">
        <v>2</v>
      </c>
      <c r="D11">
        <v>23</v>
      </c>
      <c r="E11">
        <v>1.78</v>
      </c>
      <c r="F11">
        <v>85</v>
      </c>
      <c r="G11">
        <v>3.06</v>
      </c>
      <c r="H11">
        <v>280</v>
      </c>
      <c r="I11">
        <v>1.53</v>
      </c>
      <c r="J11">
        <f t="shared" si="0"/>
        <v>140</v>
      </c>
    </row>
    <row r="12" spans="1:10">
      <c r="A12">
        <v>11</v>
      </c>
      <c r="B12" t="s">
        <v>9</v>
      </c>
      <c r="C12">
        <v>2</v>
      </c>
      <c r="D12">
        <v>18</v>
      </c>
      <c r="E12">
        <v>1.72</v>
      </c>
      <c r="F12">
        <v>64.099999999999994</v>
      </c>
      <c r="G12">
        <v>2.96</v>
      </c>
      <c r="H12">
        <v>250</v>
      </c>
      <c r="I12">
        <v>1.48</v>
      </c>
      <c r="J12">
        <f t="shared" si="0"/>
        <v>125</v>
      </c>
    </row>
    <row r="13" spans="1:10">
      <c r="A13">
        <v>12</v>
      </c>
      <c r="B13" t="s">
        <v>9</v>
      </c>
      <c r="C13">
        <v>2</v>
      </c>
      <c r="D13">
        <v>18</v>
      </c>
      <c r="E13">
        <v>1.74</v>
      </c>
      <c r="F13">
        <v>65</v>
      </c>
      <c r="G13">
        <v>2.5</v>
      </c>
      <c r="H13">
        <v>270</v>
      </c>
      <c r="I13">
        <v>1.25</v>
      </c>
      <c r="J13">
        <f t="shared" si="0"/>
        <v>135</v>
      </c>
    </row>
    <row r="14" spans="1:10">
      <c r="A14">
        <v>13</v>
      </c>
      <c r="B14" t="s">
        <v>10</v>
      </c>
      <c r="C14">
        <v>3</v>
      </c>
      <c r="D14">
        <v>28</v>
      </c>
      <c r="E14">
        <v>1.73</v>
      </c>
      <c r="F14">
        <v>70</v>
      </c>
      <c r="G14">
        <v>3.89</v>
      </c>
      <c r="H14">
        <v>315</v>
      </c>
      <c r="I14">
        <v>1.9450000000000001</v>
      </c>
      <c r="J14">
        <f t="shared" si="0"/>
        <v>157.5</v>
      </c>
    </row>
    <row r="15" spans="1:10">
      <c r="A15">
        <v>14</v>
      </c>
      <c r="B15" t="s">
        <v>10</v>
      </c>
      <c r="C15">
        <v>3</v>
      </c>
      <c r="D15">
        <v>21</v>
      </c>
      <c r="E15">
        <v>1.75</v>
      </c>
      <c r="F15">
        <v>75</v>
      </c>
      <c r="G15">
        <v>4.76</v>
      </c>
      <c r="H15">
        <v>323</v>
      </c>
      <c r="I15">
        <v>2.38</v>
      </c>
      <c r="J15">
        <f t="shared" si="0"/>
        <v>161.5</v>
      </c>
    </row>
    <row r="16" spans="1:10">
      <c r="A16">
        <v>15</v>
      </c>
      <c r="B16" t="s">
        <v>10</v>
      </c>
      <c r="C16">
        <v>3</v>
      </c>
      <c r="D16">
        <v>31</v>
      </c>
      <c r="E16">
        <v>1.77</v>
      </c>
      <c r="F16">
        <v>85</v>
      </c>
      <c r="G16">
        <v>3.84</v>
      </c>
      <c r="H16">
        <v>315</v>
      </c>
      <c r="I16">
        <v>1.92</v>
      </c>
      <c r="J16">
        <f t="shared" si="0"/>
        <v>157.5</v>
      </c>
    </row>
    <row r="17" spans="1:10">
      <c r="A17">
        <v>16</v>
      </c>
      <c r="B17" t="s">
        <v>10</v>
      </c>
      <c r="C17">
        <v>3</v>
      </c>
      <c r="D17">
        <v>30</v>
      </c>
      <c r="E17">
        <v>1.76</v>
      </c>
      <c r="F17">
        <v>62</v>
      </c>
      <c r="G17">
        <v>3.41</v>
      </c>
      <c r="H17">
        <v>263</v>
      </c>
      <c r="I17">
        <v>1.7050000000000001</v>
      </c>
      <c r="J17">
        <f t="shared" si="0"/>
        <v>131.5</v>
      </c>
    </row>
    <row r="18" spans="1:10">
      <c r="A18">
        <v>17</v>
      </c>
      <c r="B18" t="s">
        <v>10</v>
      </c>
      <c r="C18">
        <v>3</v>
      </c>
      <c r="D18">
        <v>26</v>
      </c>
      <c r="E18">
        <v>1.78</v>
      </c>
      <c r="F18">
        <v>70</v>
      </c>
      <c r="G18">
        <v>4.0599999999999996</v>
      </c>
      <c r="H18">
        <v>305</v>
      </c>
      <c r="I18">
        <v>2.0299999999999998</v>
      </c>
      <c r="J18">
        <f t="shared" si="0"/>
        <v>152.5</v>
      </c>
    </row>
    <row r="19" spans="1:10">
      <c r="A19">
        <v>18</v>
      </c>
      <c r="B19" t="s">
        <v>10</v>
      </c>
      <c r="C19">
        <v>3</v>
      </c>
      <c r="D19">
        <v>21</v>
      </c>
      <c r="E19">
        <v>1.79</v>
      </c>
      <c r="F19">
        <v>70.7</v>
      </c>
      <c r="G19">
        <v>2.98</v>
      </c>
      <c r="H19">
        <v>275</v>
      </c>
      <c r="I19">
        <v>1.49</v>
      </c>
      <c r="J19">
        <f t="shared" si="0"/>
        <v>137.5</v>
      </c>
    </row>
    <row r="20" spans="1:10">
      <c r="A20" s="1" t="s">
        <v>11</v>
      </c>
      <c r="B20" s="1"/>
      <c r="C20" s="1"/>
      <c r="D20" s="2">
        <f>AVERAGE(D2:D19)</f>
        <v>22.111111111111111</v>
      </c>
      <c r="E20" s="3">
        <f t="shared" ref="E20:G20" si="1">AVERAGE(E2:E19)</f>
        <v>1.768888888888889</v>
      </c>
      <c r="F20" s="2">
        <f t="shared" si="1"/>
        <v>76.766666666666666</v>
      </c>
      <c r="G20" s="3">
        <f t="shared" si="1"/>
        <v>3.4955555555555553</v>
      </c>
      <c r="H20" s="4">
        <f>AVERAGE(H2:H19)</f>
        <v>289.77777777777777</v>
      </c>
      <c r="I20" s="3">
        <f>AVERAGE(I2:I19)</f>
        <v>1.7477777777777777</v>
      </c>
      <c r="J20" s="3">
        <f>AVERAGE(J2:J19)</f>
        <v>144.88888888888889</v>
      </c>
    </row>
    <row r="21" spans="1:10">
      <c r="A21" s="1" t="s">
        <v>12</v>
      </c>
      <c r="B21" s="1"/>
      <c r="C21" s="1"/>
      <c r="D21" s="2">
        <f>STDEVA(D2:D19)</f>
        <v>4.3371024332311823</v>
      </c>
      <c r="E21" s="3">
        <f t="shared" ref="E21:G21" si="2">STDEVA(E2:E19)</f>
        <v>3.8940208901353475E-2</v>
      </c>
      <c r="F21" s="2">
        <f t="shared" si="2"/>
        <v>11.956096156108742</v>
      </c>
      <c r="G21" s="2">
        <f t="shared" si="2"/>
        <v>0.6036187170354772</v>
      </c>
      <c r="H21" s="4">
        <f>STDEVA(H2:H19)</f>
        <v>27.404498461889656</v>
      </c>
      <c r="I21" s="3">
        <f t="shared" ref="I21:J21" si="3">STDEVA(I2:I19)</f>
        <v>0.3018093585177386</v>
      </c>
      <c r="J21" s="3">
        <f t="shared" si="3"/>
        <v>13.702249230944828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9"/>
  <sheetViews>
    <sheetView workbookViewId="0">
      <selection activeCell="N101" sqref="N101"/>
    </sheetView>
  </sheetViews>
  <sheetFormatPr baseColWidth="10" defaultColWidth="8.83203125" defaultRowHeight="14" x14ac:dyDescent="0"/>
  <cols>
    <col min="2" max="2" width="25.5" bestFit="1" customWidth="1"/>
    <col min="3" max="3" width="10.1640625" customWidth="1"/>
    <col min="4" max="9" width="7.5" bestFit="1" customWidth="1"/>
  </cols>
  <sheetData>
    <row r="1" spans="1:11">
      <c r="A1" s="52"/>
      <c r="B1" s="53"/>
      <c r="C1" s="53"/>
      <c r="D1" s="54" t="s">
        <v>15</v>
      </c>
      <c r="E1" s="54" t="s">
        <v>15</v>
      </c>
      <c r="F1" s="54" t="s">
        <v>15</v>
      </c>
      <c r="G1" s="54" t="s">
        <v>15</v>
      </c>
      <c r="H1" s="54" t="s">
        <v>15</v>
      </c>
      <c r="I1" s="55" t="s">
        <v>15</v>
      </c>
      <c r="J1" s="56"/>
      <c r="K1" s="56"/>
    </row>
    <row r="2" spans="1:11">
      <c r="A2" s="57" t="s">
        <v>16</v>
      </c>
      <c r="B2" s="58" t="s">
        <v>17</v>
      </c>
      <c r="C2" s="58" t="s">
        <v>28</v>
      </c>
      <c r="D2" s="58">
        <v>1</v>
      </c>
      <c r="E2" s="58">
        <v>2</v>
      </c>
      <c r="F2" s="58">
        <v>3</v>
      </c>
      <c r="G2" s="58">
        <v>4</v>
      </c>
      <c r="H2" s="58">
        <v>5</v>
      </c>
      <c r="I2" s="59">
        <v>6</v>
      </c>
      <c r="J2" s="56" t="s">
        <v>37</v>
      </c>
      <c r="K2" s="56" t="s">
        <v>12</v>
      </c>
    </row>
    <row r="3" spans="1:11">
      <c r="A3" s="47" t="s">
        <v>18</v>
      </c>
      <c r="B3" s="47" t="s">
        <v>30</v>
      </c>
      <c r="C3" s="47" t="s">
        <v>21</v>
      </c>
      <c r="D3" s="14">
        <v>59</v>
      </c>
      <c r="E3" s="14">
        <v>74</v>
      </c>
      <c r="F3" s="14">
        <v>55</v>
      </c>
      <c r="G3" s="14">
        <v>54</v>
      </c>
      <c r="H3" s="15">
        <v>67</v>
      </c>
      <c r="I3" s="16">
        <v>61</v>
      </c>
      <c r="J3" s="60">
        <f>AVERAGE(D3:I3)</f>
        <v>61.666666666666664</v>
      </c>
      <c r="K3" s="61">
        <f t="shared" ref="K3:K66" si="0">STDEVA(D3:I3)</f>
        <v>7.6332605527825672</v>
      </c>
    </row>
    <row r="4" spans="1:11">
      <c r="A4" s="48" t="s">
        <v>18</v>
      </c>
      <c r="B4" s="48" t="s">
        <v>30</v>
      </c>
      <c r="C4" s="48" t="s">
        <v>22</v>
      </c>
      <c r="D4" s="5">
        <v>66</v>
      </c>
      <c r="E4" s="5">
        <v>80</v>
      </c>
      <c r="F4" s="6">
        <v>66</v>
      </c>
      <c r="G4" s="6">
        <v>74</v>
      </c>
      <c r="H4" s="6">
        <v>77</v>
      </c>
      <c r="I4" s="17">
        <v>87</v>
      </c>
      <c r="J4" s="62">
        <f t="shared" ref="J4:J66" si="1">AVERAGE(D4:I4)</f>
        <v>75</v>
      </c>
      <c r="K4" s="63">
        <f t="shared" si="0"/>
        <v>8.1975606127676794</v>
      </c>
    </row>
    <row r="5" spans="1:11">
      <c r="A5" s="48" t="s">
        <v>18</v>
      </c>
      <c r="B5" s="48" t="s">
        <v>30</v>
      </c>
      <c r="C5" s="48" t="s">
        <v>23</v>
      </c>
      <c r="D5" s="5">
        <v>138</v>
      </c>
      <c r="E5" s="5">
        <v>160</v>
      </c>
      <c r="F5" s="5">
        <v>127</v>
      </c>
      <c r="G5" s="6">
        <v>122</v>
      </c>
      <c r="H5" s="6">
        <v>143</v>
      </c>
      <c r="I5" s="17">
        <v>143</v>
      </c>
      <c r="J5" s="62">
        <f t="shared" si="1"/>
        <v>138.83333333333334</v>
      </c>
      <c r="K5" s="63">
        <f t="shared" si="0"/>
        <v>13.467244212037839</v>
      </c>
    </row>
    <row r="6" spans="1:11">
      <c r="A6" s="48" t="s">
        <v>18</v>
      </c>
      <c r="B6" s="48" t="s">
        <v>30</v>
      </c>
      <c r="C6" s="48" t="s">
        <v>24</v>
      </c>
      <c r="D6" s="6">
        <v>141</v>
      </c>
      <c r="E6" s="6">
        <v>169</v>
      </c>
      <c r="F6" s="6">
        <v>133</v>
      </c>
      <c r="G6" s="6">
        <v>128</v>
      </c>
      <c r="H6" s="6">
        <v>154</v>
      </c>
      <c r="I6" s="17">
        <v>149</v>
      </c>
      <c r="J6" s="62">
        <f t="shared" si="1"/>
        <v>145.66666666666666</v>
      </c>
      <c r="K6" s="63">
        <f t="shared" si="0"/>
        <v>14.962174530016238</v>
      </c>
    </row>
    <row r="7" spans="1:11">
      <c r="A7" s="48" t="s">
        <v>18</v>
      </c>
      <c r="B7" s="48" t="s">
        <v>30</v>
      </c>
      <c r="C7" s="48" t="s">
        <v>25</v>
      </c>
      <c r="D7" s="6">
        <v>146</v>
      </c>
      <c r="E7" s="6">
        <v>163</v>
      </c>
      <c r="F7" s="6">
        <v>136</v>
      </c>
      <c r="G7" s="6">
        <v>128</v>
      </c>
      <c r="H7" s="6">
        <v>157</v>
      </c>
      <c r="I7" s="17">
        <v>158</v>
      </c>
      <c r="J7" s="62">
        <f t="shared" si="1"/>
        <v>148</v>
      </c>
      <c r="K7" s="63">
        <f t="shared" si="0"/>
        <v>13.813037319865606</v>
      </c>
    </row>
    <row r="8" spans="1:11">
      <c r="A8" s="48" t="s">
        <v>18</v>
      </c>
      <c r="B8" s="48" t="s">
        <v>30</v>
      </c>
      <c r="C8" s="48" t="s">
        <v>26</v>
      </c>
      <c r="D8" s="6">
        <v>147</v>
      </c>
      <c r="E8" s="6">
        <v>165</v>
      </c>
      <c r="F8" s="6">
        <v>146</v>
      </c>
      <c r="G8" s="6">
        <v>135</v>
      </c>
      <c r="H8" s="6">
        <v>159</v>
      </c>
      <c r="I8" s="17">
        <v>147</v>
      </c>
      <c r="J8" s="62">
        <f t="shared" si="1"/>
        <v>149.83333333333334</v>
      </c>
      <c r="K8" s="63">
        <f t="shared" si="0"/>
        <v>10.628577828979127</v>
      </c>
    </row>
    <row r="9" spans="1:11">
      <c r="A9" s="48" t="s">
        <v>18</v>
      </c>
      <c r="B9" s="48" t="s">
        <v>30</v>
      </c>
      <c r="C9" s="48" t="s">
        <v>27</v>
      </c>
      <c r="D9" s="6">
        <v>147</v>
      </c>
      <c r="E9" s="6">
        <v>170</v>
      </c>
      <c r="F9" s="6">
        <v>150</v>
      </c>
      <c r="G9" s="6">
        <v>133</v>
      </c>
      <c r="H9" s="6">
        <v>162</v>
      </c>
      <c r="I9" s="17">
        <v>152</v>
      </c>
      <c r="J9" s="62">
        <f t="shared" si="1"/>
        <v>152.33333333333334</v>
      </c>
      <c r="K9" s="63">
        <f t="shared" si="0"/>
        <v>12.754084313139328</v>
      </c>
    </row>
    <row r="10" spans="1:11">
      <c r="A10" s="49" t="s">
        <v>18</v>
      </c>
      <c r="B10" s="49" t="s">
        <v>30</v>
      </c>
      <c r="C10" s="49" t="s">
        <v>29</v>
      </c>
      <c r="D10" s="7">
        <v>151</v>
      </c>
      <c r="E10" s="7">
        <v>170</v>
      </c>
      <c r="F10" s="7">
        <v>149</v>
      </c>
      <c r="G10" s="7">
        <v>133</v>
      </c>
      <c r="H10" s="7">
        <v>158</v>
      </c>
      <c r="I10" s="18">
        <v>157</v>
      </c>
      <c r="J10" s="64">
        <f t="shared" si="1"/>
        <v>153</v>
      </c>
      <c r="K10" s="65">
        <f t="shared" si="0"/>
        <v>12.24744871391589</v>
      </c>
    </row>
    <row r="11" spans="1:11">
      <c r="A11" s="47" t="s">
        <v>19</v>
      </c>
      <c r="B11" s="47" t="s">
        <v>30</v>
      </c>
      <c r="C11" s="47" t="s">
        <v>21</v>
      </c>
      <c r="D11" s="14">
        <v>52</v>
      </c>
      <c r="E11" s="14">
        <v>76</v>
      </c>
      <c r="F11" s="14">
        <v>59</v>
      </c>
      <c r="G11" s="14">
        <v>63</v>
      </c>
      <c r="H11" s="15">
        <v>68</v>
      </c>
      <c r="I11" s="16">
        <v>58</v>
      </c>
      <c r="J11" s="60">
        <f t="shared" si="1"/>
        <v>62.666666666666664</v>
      </c>
      <c r="K11" s="61">
        <f t="shared" si="0"/>
        <v>8.430104783848563</v>
      </c>
    </row>
    <row r="12" spans="1:11">
      <c r="A12" s="48" t="s">
        <v>19</v>
      </c>
      <c r="B12" s="48" t="s">
        <v>30</v>
      </c>
      <c r="C12" s="48" t="s">
        <v>22</v>
      </c>
      <c r="D12" s="5">
        <v>70</v>
      </c>
      <c r="E12" s="5">
        <v>86</v>
      </c>
      <c r="F12" s="6">
        <v>65</v>
      </c>
      <c r="G12" s="6">
        <v>64</v>
      </c>
      <c r="H12" s="6">
        <v>78</v>
      </c>
      <c r="I12" s="17">
        <v>78</v>
      </c>
      <c r="J12" s="62">
        <f t="shared" si="1"/>
        <v>73.5</v>
      </c>
      <c r="K12" s="63">
        <f t="shared" si="0"/>
        <v>8.61974477580398</v>
      </c>
    </row>
    <row r="13" spans="1:11">
      <c r="A13" s="48" t="s">
        <v>19</v>
      </c>
      <c r="B13" s="48" t="s">
        <v>30</v>
      </c>
      <c r="C13" s="48" t="s">
        <v>23</v>
      </c>
      <c r="D13" s="5">
        <v>140</v>
      </c>
      <c r="E13" s="5">
        <v>157</v>
      </c>
      <c r="F13" s="5">
        <v>124</v>
      </c>
      <c r="G13" s="6">
        <v>111</v>
      </c>
      <c r="H13" s="6">
        <v>140</v>
      </c>
      <c r="I13" s="17">
        <v>145</v>
      </c>
      <c r="J13" s="62">
        <f t="shared" si="1"/>
        <v>136.16666666666666</v>
      </c>
      <c r="K13" s="63">
        <f t="shared" si="0"/>
        <v>16.265505423031456</v>
      </c>
    </row>
    <row r="14" spans="1:11">
      <c r="A14" s="48" t="s">
        <v>19</v>
      </c>
      <c r="B14" s="48" t="s">
        <v>30</v>
      </c>
      <c r="C14" s="48" t="s">
        <v>24</v>
      </c>
      <c r="D14" s="6">
        <v>145</v>
      </c>
      <c r="E14" s="6">
        <v>164</v>
      </c>
      <c r="F14" s="6">
        <v>131</v>
      </c>
      <c r="G14" s="6">
        <v>124</v>
      </c>
      <c r="H14" s="6">
        <v>153</v>
      </c>
      <c r="I14" s="17">
        <v>152</v>
      </c>
      <c r="J14" s="62">
        <f t="shared" si="1"/>
        <v>144.83333333333334</v>
      </c>
      <c r="K14" s="63">
        <f t="shared" si="0"/>
        <v>14.905256343540914</v>
      </c>
    </row>
    <row r="15" spans="1:11">
      <c r="A15" s="48" t="s">
        <v>19</v>
      </c>
      <c r="B15" s="48" t="s">
        <v>30</v>
      </c>
      <c r="C15" s="48" t="s">
        <v>25</v>
      </c>
      <c r="D15" s="6">
        <v>150</v>
      </c>
      <c r="E15" s="6">
        <v>164</v>
      </c>
      <c r="F15" s="6">
        <v>133</v>
      </c>
      <c r="G15" s="6">
        <v>134</v>
      </c>
      <c r="H15" s="6">
        <v>155</v>
      </c>
      <c r="I15" s="17">
        <v>152</v>
      </c>
      <c r="J15" s="62">
        <f t="shared" si="1"/>
        <v>148</v>
      </c>
      <c r="K15" s="63">
        <f t="shared" si="0"/>
        <v>12.214745187681975</v>
      </c>
    </row>
    <row r="16" spans="1:11">
      <c r="A16" s="48" t="s">
        <v>19</v>
      </c>
      <c r="B16" s="48" t="s">
        <v>30</v>
      </c>
      <c r="C16" s="48" t="s">
        <v>26</v>
      </c>
      <c r="D16" s="6">
        <v>146</v>
      </c>
      <c r="E16" s="6">
        <v>168</v>
      </c>
      <c r="F16" s="6">
        <v>144</v>
      </c>
      <c r="G16" s="6">
        <v>132</v>
      </c>
      <c r="H16" s="6">
        <v>156</v>
      </c>
      <c r="I16" s="17">
        <v>157</v>
      </c>
      <c r="J16" s="62">
        <f t="shared" si="1"/>
        <v>150.5</v>
      </c>
      <c r="K16" s="63">
        <f t="shared" si="0"/>
        <v>12.517987058628874</v>
      </c>
    </row>
    <row r="17" spans="1:11">
      <c r="A17" s="48" t="s">
        <v>19</v>
      </c>
      <c r="B17" s="48" t="s">
        <v>30</v>
      </c>
      <c r="C17" s="48" t="s">
        <v>27</v>
      </c>
      <c r="D17" s="6">
        <v>150</v>
      </c>
      <c r="E17" s="6">
        <v>170</v>
      </c>
      <c r="F17" s="6">
        <v>147</v>
      </c>
      <c r="G17" s="6">
        <v>131</v>
      </c>
      <c r="H17" s="6">
        <v>162</v>
      </c>
      <c r="I17" s="17">
        <v>156</v>
      </c>
      <c r="J17" s="62">
        <f t="shared" si="1"/>
        <v>152.66666666666666</v>
      </c>
      <c r="K17" s="63">
        <f t="shared" si="0"/>
        <v>13.470956412470002</v>
      </c>
    </row>
    <row r="18" spans="1:11">
      <c r="A18" s="49" t="s">
        <v>19</v>
      </c>
      <c r="B18" s="49" t="s">
        <v>30</v>
      </c>
      <c r="C18" s="49" t="s">
        <v>29</v>
      </c>
      <c r="D18" s="7">
        <v>154</v>
      </c>
      <c r="E18" s="7">
        <v>171</v>
      </c>
      <c r="F18" s="7">
        <v>144</v>
      </c>
      <c r="G18" s="7">
        <v>133</v>
      </c>
      <c r="H18" s="7">
        <v>163</v>
      </c>
      <c r="I18" s="18">
        <v>156</v>
      </c>
      <c r="J18" s="64">
        <f t="shared" si="1"/>
        <v>153.5</v>
      </c>
      <c r="K18" s="65">
        <f t="shared" si="0"/>
        <v>13.516656391282572</v>
      </c>
    </row>
    <row r="19" spans="1:11">
      <c r="A19" s="47" t="s">
        <v>20</v>
      </c>
      <c r="B19" s="47" t="s">
        <v>30</v>
      </c>
      <c r="C19" s="47" t="s">
        <v>21</v>
      </c>
      <c r="D19" s="14">
        <v>54</v>
      </c>
      <c r="E19" s="14">
        <v>76</v>
      </c>
      <c r="F19" s="14">
        <v>59</v>
      </c>
      <c r="G19" s="14">
        <v>63</v>
      </c>
      <c r="H19" s="15">
        <v>71</v>
      </c>
      <c r="I19" s="16">
        <v>75</v>
      </c>
      <c r="J19" s="60">
        <f t="shared" si="1"/>
        <v>66.333333333333329</v>
      </c>
      <c r="K19" s="61">
        <f t="shared" si="0"/>
        <v>9.0258886912406826</v>
      </c>
    </row>
    <row r="20" spans="1:11">
      <c r="A20" s="48" t="s">
        <v>20</v>
      </c>
      <c r="B20" s="48" t="s">
        <v>30</v>
      </c>
      <c r="C20" s="48" t="s">
        <v>22</v>
      </c>
      <c r="D20" s="5">
        <v>68</v>
      </c>
      <c r="E20" s="5">
        <v>86</v>
      </c>
      <c r="F20" s="6">
        <v>65</v>
      </c>
      <c r="G20" s="6">
        <v>64</v>
      </c>
      <c r="H20" s="6">
        <v>98</v>
      </c>
      <c r="I20" s="17">
        <v>84</v>
      </c>
      <c r="J20" s="62">
        <f t="shared" si="1"/>
        <v>77.5</v>
      </c>
      <c r="K20" s="63">
        <f t="shared" si="0"/>
        <v>13.881642554107204</v>
      </c>
    </row>
    <row r="21" spans="1:11">
      <c r="A21" s="48" t="s">
        <v>20</v>
      </c>
      <c r="B21" s="48" t="s">
        <v>30</v>
      </c>
      <c r="C21" s="48" t="s">
        <v>23</v>
      </c>
      <c r="D21" s="5">
        <v>143</v>
      </c>
      <c r="E21" s="5">
        <v>158</v>
      </c>
      <c r="F21" s="5">
        <v>127</v>
      </c>
      <c r="G21" s="6">
        <v>111</v>
      </c>
      <c r="H21" s="6">
        <v>145</v>
      </c>
      <c r="I21" s="17">
        <v>140</v>
      </c>
      <c r="J21" s="62">
        <f t="shared" si="1"/>
        <v>137.33333333333334</v>
      </c>
      <c r="K21" s="63">
        <f t="shared" si="0"/>
        <v>16.280868117722278</v>
      </c>
    </row>
    <row r="22" spans="1:11">
      <c r="A22" s="48" t="s">
        <v>20</v>
      </c>
      <c r="B22" s="48" t="s">
        <v>30</v>
      </c>
      <c r="C22" s="48" t="s">
        <v>24</v>
      </c>
      <c r="D22" s="6">
        <v>144</v>
      </c>
      <c r="E22" s="6">
        <v>159</v>
      </c>
      <c r="F22" s="6">
        <v>130</v>
      </c>
      <c r="G22" s="6">
        <v>124</v>
      </c>
      <c r="H22" s="6">
        <v>156</v>
      </c>
      <c r="I22" s="17">
        <v>153</v>
      </c>
      <c r="J22" s="62">
        <f t="shared" si="1"/>
        <v>144.33333333333334</v>
      </c>
      <c r="K22" s="63">
        <f t="shared" si="0"/>
        <v>14.459137825841022</v>
      </c>
    </row>
    <row r="23" spans="1:11">
      <c r="A23" s="48" t="s">
        <v>20</v>
      </c>
      <c r="B23" s="48" t="s">
        <v>30</v>
      </c>
      <c r="C23" s="48" t="s">
        <v>25</v>
      </c>
      <c r="D23" s="6">
        <v>149</v>
      </c>
      <c r="E23" s="6">
        <v>161</v>
      </c>
      <c r="F23" s="6">
        <v>135</v>
      </c>
      <c r="G23" s="6">
        <v>134</v>
      </c>
      <c r="H23" s="6">
        <v>162</v>
      </c>
      <c r="I23" s="17">
        <v>159</v>
      </c>
      <c r="J23" s="62">
        <f t="shared" si="1"/>
        <v>150</v>
      </c>
      <c r="K23" s="63">
        <f t="shared" si="0"/>
        <v>12.86856635371633</v>
      </c>
    </row>
    <row r="24" spans="1:11">
      <c r="A24" s="48" t="s">
        <v>20</v>
      </c>
      <c r="B24" s="48" t="s">
        <v>30</v>
      </c>
      <c r="C24" s="48" t="s">
        <v>26</v>
      </c>
      <c r="D24" s="6">
        <v>148</v>
      </c>
      <c r="E24" s="6">
        <v>166</v>
      </c>
      <c r="F24" s="6">
        <v>142</v>
      </c>
      <c r="G24" s="6">
        <v>132</v>
      </c>
      <c r="H24" s="6">
        <v>163</v>
      </c>
      <c r="I24" s="17">
        <v>158</v>
      </c>
      <c r="J24" s="62">
        <f t="shared" si="1"/>
        <v>151.5</v>
      </c>
      <c r="K24" s="63">
        <f t="shared" si="0"/>
        <v>13.171939872319491</v>
      </c>
    </row>
    <row r="25" spans="1:11">
      <c r="A25" s="48" t="s">
        <v>20</v>
      </c>
      <c r="B25" s="48" t="s">
        <v>30</v>
      </c>
      <c r="C25" s="48" t="s">
        <v>27</v>
      </c>
      <c r="D25" s="6">
        <v>151</v>
      </c>
      <c r="E25" s="6">
        <v>168</v>
      </c>
      <c r="F25" s="6">
        <v>148</v>
      </c>
      <c r="G25" s="6">
        <v>131</v>
      </c>
      <c r="H25" s="6">
        <v>165</v>
      </c>
      <c r="I25" s="17">
        <v>160</v>
      </c>
      <c r="J25" s="62">
        <f t="shared" si="1"/>
        <v>153.83333333333334</v>
      </c>
      <c r="K25" s="63">
        <f t="shared" si="0"/>
        <v>13.614942771332776</v>
      </c>
    </row>
    <row r="26" spans="1:11">
      <c r="A26" s="49" t="s">
        <v>20</v>
      </c>
      <c r="B26" s="49" t="s">
        <v>30</v>
      </c>
      <c r="C26" s="49" t="s">
        <v>29</v>
      </c>
      <c r="D26" s="7">
        <v>152</v>
      </c>
      <c r="E26" s="7">
        <v>170</v>
      </c>
      <c r="F26" s="7">
        <v>145</v>
      </c>
      <c r="G26" s="7">
        <v>122</v>
      </c>
      <c r="H26" s="7">
        <v>162</v>
      </c>
      <c r="I26" s="18">
        <v>162</v>
      </c>
      <c r="J26" s="64">
        <f t="shared" si="1"/>
        <v>152.16666666666666</v>
      </c>
      <c r="K26" s="65">
        <f t="shared" si="0"/>
        <v>17.162944580306394</v>
      </c>
    </row>
    <row r="27" spans="1:11">
      <c r="A27" s="47" t="s">
        <v>18</v>
      </c>
      <c r="B27" s="47" t="s">
        <v>31</v>
      </c>
      <c r="C27" s="47" t="s">
        <v>21</v>
      </c>
      <c r="D27" s="19">
        <v>98</v>
      </c>
      <c r="E27" s="19">
        <v>97</v>
      </c>
      <c r="F27" s="19">
        <v>98</v>
      </c>
      <c r="G27" s="20">
        <v>96</v>
      </c>
      <c r="H27" s="21">
        <v>99</v>
      </c>
      <c r="I27" s="22">
        <v>98</v>
      </c>
      <c r="J27" s="60">
        <f t="shared" si="1"/>
        <v>97.666666666666671</v>
      </c>
      <c r="K27" s="61">
        <f t="shared" si="0"/>
        <v>1.0327955589886444</v>
      </c>
    </row>
    <row r="28" spans="1:11">
      <c r="A28" s="48" t="s">
        <v>18</v>
      </c>
      <c r="B28" s="48" t="s">
        <v>31</v>
      </c>
      <c r="C28" s="48" t="s">
        <v>22</v>
      </c>
      <c r="D28" s="8">
        <v>90</v>
      </c>
      <c r="E28" s="8">
        <v>90</v>
      </c>
      <c r="F28" s="8">
        <v>92</v>
      </c>
      <c r="G28" s="8">
        <v>87</v>
      </c>
      <c r="H28" s="9">
        <v>87</v>
      </c>
      <c r="I28" s="23">
        <v>89</v>
      </c>
      <c r="J28" s="62">
        <f t="shared" si="1"/>
        <v>89.166666666666671</v>
      </c>
      <c r="K28" s="63">
        <f t="shared" si="0"/>
        <v>1.9407902170679516</v>
      </c>
    </row>
    <row r="29" spans="1:11">
      <c r="A29" s="48" t="s">
        <v>18</v>
      </c>
      <c r="B29" s="48" t="s">
        <v>31</v>
      </c>
      <c r="C29" s="48" t="s">
        <v>23</v>
      </c>
      <c r="D29" s="8">
        <v>79</v>
      </c>
      <c r="E29" s="8">
        <v>82</v>
      </c>
      <c r="F29" s="8">
        <v>82</v>
      </c>
      <c r="G29" s="8">
        <v>82</v>
      </c>
      <c r="H29" s="9">
        <v>79</v>
      </c>
      <c r="I29" s="23">
        <v>82</v>
      </c>
      <c r="J29" s="62">
        <f t="shared" si="1"/>
        <v>81</v>
      </c>
      <c r="K29" s="63">
        <f t="shared" si="0"/>
        <v>1.5491933384829668</v>
      </c>
    </row>
    <row r="30" spans="1:11">
      <c r="A30" s="48" t="s">
        <v>18</v>
      </c>
      <c r="B30" s="48" t="s">
        <v>31</v>
      </c>
      <c r="C30" s="48" t="s">
        <v>24</v>
      </c>
      <c r="D30" s="8">
        <v>76</v>
      </c>
      <c r="E30" s="8">
        <v>83</v>
      </c>
      <c r="F30" s="8">
        <v>80</v>
      </c>
      <c r="G30" s="8">
        <v>80</v>
      </c>
      <c r="H30" s="9">
        <v>79</v>
      </c>
      <c r="I30" s="23">
        <v>77</v>
      </c>
      <c r="J30" s="62">
        <f t="shared" si="1"/>
        <v>79.166666666666671</v>
      </c>
      <c r="K30" s="63">
        <f t="shared" si="0"/>
        <v>2.4832774042918899</v>
      </c>
    </row>
    <row r="31" spans="1:11">
      <c r="A31" s="48" t="s">
        <v>18</v>
      </c>
      <c r="B31" s="48" t="s">
        <v>31</v>
      </c>
      <c r="C31" s="48" t="s">
        <v>25</v>
      </c>
      <c r="D31" s="8">
        <v>76</v>
      </c>
      <c r="E31" s="8">
        <v>82</v>
      </c>
      <c r="F31" s="8">
        <v>81</v>
      </c>
      <c r="G31" s="8">
        <v>83</v>
      </c>
      <c r="H31" s="9">
        <v>78</v>
      </c>
      <c r="I31" s="23">
        <v>73</v>
      </c>
      <c r="J31" s="62">
        <f t="shared" si="1"/>
        <v>78.833333333333329</v>
      </c>
      <c r="K31" s="63">
        <f t="shared" si="0"/>
        <v>3.8686776379877745</v>
      </c>
    </row>
    <row r="32" spans="1:11">
      <c r="A32" s="48" t="s">
        <v>18</v>
      </c>
      <c r="B32" s="48" t="s">
        <v>31</v>
      </c>
      <c r="C32" s="48" t="s">
        <v>26</v>
      </c>
      <c r="D32" s="8">
        <v>74</v>
      </c>
      <c r="E32" s="8">
        <v>82</v>
      </c>
      <c r="F32" s="8">
        <v>80</v>
      </c>
      <c r="G32" s="8">
        <v>84</v>
      </c>
      <c r="H32" s="9">
        <v>77</v>
      </c>
      <c r="I32" s="23">
        <v>71</v>
      </c>
      <c r="J32" s="62">
        <f t="shared" si="1"/>
        <v>78</v>
      </c>
      <c r="K32" s="63">
        <f t="shared" si="0"/>
        <v>4.9396356140913875</v>
      </c>
    </row>
    <row r="33" spans="1:11">
      <c r="A33" s="48" t="s">
        <v>18</v>
      </c>
      <c r="B33" s="48" t="s">
        <v>31</v>
      </c>
      <c r="C33" s="48" t="s">
        <v>27</v>
      </c>
      <c r="D33" s="8">
        <v>75</v>
      </c>
      <c r="E33" s="8">
        <v>83</v>
      </c>
      <c r="F33" s="8">
        <v>80</v>
      </c>
      <c r="G33" s="8">
        <v>83</v>
      </c>
      <c r="H33" s="9">
        <v>78</v>
      </c>
      <c r="I33" s="23">
        <v>74</v>
      </c>
      <c r="J33" s="62">
        <f t="shared" si="1"/>
        <v>78.833333333333329</v>
      </c>
      <c r="K33" s="63">
        <f t="shared" si="0"/>
        <v>3.8686776379877745</v>
      </c>
    </row>
    <row r="34" spans="1:11">
      <c r="A34" s="49" t="s">
        <v>18</v>
      </c>
      <c r="B34" s="49" t="s">
        <v>31</v>
      </c>
      <c r="C34" s="49" t="s">
        <v>29</v>
      </c>
      <c r="D34" s="24">
        <v>79</v>
      </c>
      <c r="E34" s="24">
        <v>83</v>
      </c>
      <c r="F34" s="24">
        <v>80</v>
      </c>
      <c r="G34" s="24">
        <v>82</v>
      </c>
      <c r="H34" s="25">
        <v>79</v>
      </c>
      <c r="I34" s="26">
        <v>73</v>
      </c>
      <c r="J34" s="64">
        <f t="shared" si="1"/>
        <v>79.333333333333329</v>
      </c>
      <c r="K34" s="65">
        <f t="shared" si="0"/>
        <v>3.5023801430836525</v>
      </c>
    </row>
    <row r="35" spans="1:11">
      <c r="A35" s="47" t="s">
        <v>19</v>
      </c>
      <c r="B35" s="47" t="s">
        <v>31</v>
      </c>
      <c r="C35" s="47" t="s">
        <v>21</v>
      </c>
      <c r="D35" s="19">
        <v>98</v>
      </c>
      <c r="E35" s="19">
        <v>97</v>
      </c>
      <c r="F35" s="19">
        <v>98</v>
      </c>
      <c r="G35" s="19">
        <v>98</v>
      </c>
      <c r="H35" s="21">
        <v>97</v>
      </c>
      <c r="I35" s="27">
        <v>98</v>
      </c>
      <c r="J35" s="60">
        <f t="shared" si="1"/>
        <v>97.666666666666671</v>
      </c>
      <c r="K35" s="61">
        <f t="shared" si="0"/>
        <v>0.51639777949432231</v>
      </c>
    </row>
    <row r="36" spans="1:11">
      <c r="A36" s="48" t="s">
        <v>19</v>
      </c>
      <c r="B36" s="48" t="s">
        <v>31</v>
      </c>
      <c r="C36" s="48" t="s">
        <v>22</v>
      </c>
      <c r="D36" s="8">
        <v>89</v>
      </c>
      <c r="E36" s="8">
        <v>90</v>
      </c>
      <c r="F36" s="8">
        <v>92</v>
      </c>
      <c r="G36" s="8">
        <v>91</v>
      </c>
      <c r="H36" s="9">
        <v>88</v>
      </c>
      <c r="I36" s="28">
        <v>88</v>
      </c>
      <c r="J36" s="62">
        <f t="shared" si="1"/>
        <v>89.666666666666671</v>
      </c>
      <c r="K36" s="63">
        <f t="shared" si="0"/>
        <v>1.6329931618554521</v>
      </c>
    </row>
    <row r="37" spans="1:11">
      <c r="A37" s="48" t="s">
        <v>19</v>
      </c>
      <c r="B37" s="48" t="s">
        <v>31</v>
      </c>
      <c r="C37" s="48" t="s">
        <v>23</v>
      </c>
      <c r="D37" s="8">
        <v>78</v>
      </c>
      <c r="E37" s="8">
        <v>80</v>
      </c>
      <c r="F37" s="8">
        <v>82</v>
      </c>
      <c r="G37" s="8">
        <v>89</v>
      </c>
      <c r="H37" s="9">
        <v>80</v>
      </c>
      <c r="I37" s="28">
        <v>78</v>
      </c>
      <c r="J37" s="62">
        <f t="shared" si="1"/>
        <v>81.166666666666671</v>
      </c>
      <c r="K37" s="63">
        <f t="shared" si="0"/>
        <v>4.1190613817551531</v>
      </c>
    </row>
    <row r="38" spans="1:11">
      <c r="A38" s="48" t="s">
        <v>19</v>
      </c>
      <c r="B38" s="48" t="s">
        <v>31</v>
      </c>
      <c r="C38" s="48" t="s">
        <v>24</v>
      </c>
      <c r="D38" s="8">
        <v>79</v>
      </c>
      <c r="E38" s="8">
        <v>81</v>
      </c>
      <c r="F38" s="8">
        <v>80</v>
      </c>
      <c r="G38" s="8">
        <v>83</v>
      </c>
      <c r="H38" s="9">
        <v>76</v>
      </c>
      <c r="I38" s="28">
        <v>74</v>
      </c>
      <c r="J38" s="62">
        <f t="shared" si="1"/>
        <v>78.833333333333329</v>
      </c>
      <c r="K38" s="63">
        <f t="shared" si="0"/>
        <v>3.3115957885386109</v>
      </c>
    </row>
    <row r="39" spans="1:11">
      <c r="A39" s="48" t="s">
        <v>19</v>
      </c>
      <c r="B39" s="48" t="s">
        <v>31</v>
      </c>
      <c r="C39" s="48" t="s">
        <v>25</v>
      </c>
      <c r="D39" s="8">
        <v>78</v>
      </c>
      <c r="E39" s="8">
        <v>81</v>
      </c>
      <c r="F39" s="8">
        <v>80</v>
      </c>
      <c r="G39" s="8">
        <v>82</v>
      </c>
      <c r="H39" s="9">
        <v>78</v>
      </c>
      <c r="I39" s="28">
        <v>75</v>
      </c>
      <c r="J39" s="62">
        <f t="shared" si="1"/>
        <v>79</v>
      </c>
      <c r="K39" s="63">
        <f t="shared" si="0"/>
        <v>2.5298221281347035</v>
      </c>
    </row>
    <row r="40" spans="1:11">
      <c r="A40" s="48" t="s">
        <v>19</v>
      </c>
      <c r="B40" s="48" t="s">
        <v>31</v>
      </c>
      <c r="C40" s="48" t="s">
        <v>26</v>
      </c>
      <c r="D40" s="8">
        <v>78</v>
      </c>
      <c r="E40" s="8">
        <v>81</v>
      </c>
      <c r="F40" s="8">
        <v>80</v>
      </c>
      <c r="G40" s="8">
        <v>84</v>
      </c>
      <c r="H40" s="9">
        <v>78</v>
      </c>
      <c r="I40" s="28">
        <v>75</v>
      </c>
      <c r="J40" s="62">
        <f t="shared" si="1"/>
        <v>79.333333333333329</v>
      </c>
      <c r="K40" s="63">
        <f t="shared" si="0"/>
        <v>3.0767948691238201</v>
      </c>
    </row>
    <row r="41" spans="1:11">
      <c r="A41" s="48" t="s">
        <v>19</v>
      </c>
      <c r="B41" s="48" t="s">
        <v>31</v>
      </c>
      <c r="C41" s="48" t="s">
        <v>27</v>
      </c>
      <c r="D41" s="8">
        <v>78</v>
      </c>
      <c r="E41" s="8">
        <v>81</v>
      </c>
      <c r="F41" s="8">
        <v>80</v>
      </c>
      <c r="G41" s="8">
        <v>84</v>
      </c>
      <c r="H41" s="9">
        <v>80</v>
      </c>
      <c r="I41" s="28">
        <v>74</v>
      </c>
      <c r="J41" s="62">
        <f t="shared" si="1"/>
        <v>79.5</v>
      </c>
      <c r="K41" s="63">
        <f t="shared" si="0"/>
        <v>3.3316662497915361</v>
      </c>
    </row>
    <row r="42" spans="1:11">
      <c r="A42" s="49" t="s">
        <v>19</v>
      </c>
      <c r="B42" s="49" t="s">
        <v>31</v>
      </c>
      <c r="C42" s="49" t="s">
        <v>29</v>
      </c>
      <c r="D42" s="24">
        <v>78</v>
      </c>
      <c r="E42" s="24">
        <v>80</v>
      </c>
      <c r="F42" s="24">
        <v>80</v>
      </c>
      <c r="G42" s="24">
        <v>82</v>
      </c>
      <c r="H42" s="25">
        <v>78</v>
      </c>
      <c r="I42" s="29">
        <v>73</v>
      </c>
      <c r="J42" s="64">
        <f t="shared" si="1"/>
        <v>78.5</v>
      </c>
      <c r="K42" s="65">
        <f t="shared" si="0"/>
        <v>3.082207001484488</v>
      </c>
    </row>
    <row r="43" spans="1:11">
      <c r="A43" s="47" t="s">
        <v>20</v>
      </c>
      <c r="B43" s="47" t="s">
        <v>31</v>
      </c>
      <c r="C43" s="47" t="s">
        <v>21</v>
      </c>
      <c r="D43" s="19">
        <v>98</v>
      </c>
      <c r="E43" s="19">
        <v>97</v>
      </c>
      <c r="F43" s="19">
        <v>98</v>
      </c>
      <c r="G43" s="19">
        <v>98</v>
      </c>
      <c r="H43" s="21">
        <v>98</v>
      </c>
      <c r="I43" s="27">
        <v>97</v>
      </c>
      <c r="J43" s="60">
        <f t="shared" si="1"/>
        <v>97.666666666666671</v>
      </c>
      <c r="K43" s="61">
        <f t="shared" si="0"/>
        <v>0.5163977794943222</v>
      </c>
    </row>
    <row r="44" spans="1:11">
      <c r="A44" s="48" t="s">
        <v>20</v>
      </c>
      <c r="B44" s="48" t="s">
        <v>31</v>
      </c>
      <c r="C44" s="48" t="s">
        <v>22</v>
      </c>
      <c r="D44" s="8">
        <v>89</v>
      </c>
      <c r="E44" s="8">
        <v>90</v>
      </c>
      <c r="F44" s="8">
        <v>92</v>
      </c>
      <c r="G44" s="8">
        <v>91</v>
      </c>
      <c r="H44" s="9">
        <v>98</v>
      </c>
      <c r="I44" s="28">
        <v>84</v>
      </c>
      <c r="J44" s="62">
        <f t="shared" si="1"/>
        <v>90.666666666666671</v>
      </c>
      <c r="K44" s="63">
        <f t="shared" si="0"/>
        <v>4.5460605656619517</v>
      </c>
    </row>
    <row r="45" spans="1:11">
      <c r="A45" s="48" t="s">
        <v>20</v>
      </c>
      <c r="B45" s="48" t="s">
        <v>31</v>
      </c>
      <c r="C45" s="48" t="s">
        <v>23</v>
      </c>
      <c r="D45" s="8">
        <v>79</v>
      </c>
      <c r="E45" s="8">
        <v>80</v>
      </c>
      <c r="F45" s="8">
        <v>81</v>
      </c>
      <c r="G45" s="8">
        <v>89</v>
      </c>
      <c r="H45" s="9">
        <v>80</v>
      </c>
      <c r="I45" s="28">
        <v>79</v>
      </c>
      <c r="J45" s="62">
        <f t="shared" si="1"/>
        <v>81.333333333333329</v>
      </c>
      <c r="K45" s="63">
        <f t="shared" si="0"/>
        <v>3.8297084310253524</v>
      </c>
    </row>
    <row r="46" spans="1:11">
      <c r="A46" s="48" t="s">
        <v>20</v>
      </c>
      <c r="B46" s="48" t="s">
        <v>31</v>
      </c>
      <c r="C46" s="48" t="s">
        <v>24</v>
      </c>
      <c r="D46" s="8">
        <v>80</v>
      </c>
      <c r="E46" s="8">
        <v>81</v>
      </c>
      <c r="F46" s="8">
        <v>81</v>
      </c>
      <c r="G46" s="8">
        <v>83</v>
      </c>
      <c r="H46" s="9">
        <v>81</v>
      </c>
      <c r="I46" s="28">
        <v>70</v>
      </c>
      <c r="J46" s="62">
        <f t="shared" si="1"/>
        <v>79.333333333333329</v>
      </c>
      <c r="K46" s="63">
        <f t="shared" si="0"/>
        <v>4.6761807778000488</v>
      </c>
    </row>
    <row r="47" spans="1:11">
      <c r="A47" s="48" t="s">
        <v>20</v>
      </c>
      <c r="B47" s="48" t="s">
        <v>31</v>
      </c>
      <c r="C47" s="48" t="s">
        <v>25</v>
      </c>
      <c r="D47" s="8">
        <v>79</v>
      </c>
      <c r="E47" s="8">
        <v>81</v>
      </c>
      <c r="F47" s="8">
        <v>80</v>
      </c>
      <c r="G47" s="8">
        <v>83</v>
      </c>
      <c r="H47" s="9">
        <v>80</v>
      </c>
      <c r="I47" s="28">
        <v>78</v>
      </c>
      <c r="J47" s="62">
        <f t="shared" si="1"/>
        <v>80.166666666666671</v>
      </c>
      <c r="K47" s="63">
        <f t="shared" si="0"/>
        <v>1.7224014243685084</v>
      </c>
    </row>
    <row r="48" spans="1:11">
      <c r="A48" s="48" t="s">
        <v>20</v>
      </c>
      <c r="B48" s="48" t="s">
        <v>31</v>
      </c>
      <c r="C48" s="48" t="s">
        <v>26</v>
      </c>
      <c r="D48" s="8">
        <v>79</v>
      </c>
      <c r="E48" s="8">
        <v>81</v>
      </c>
      <c r="F48" s="8">
        <v>80</v>
      </c>
      <c r="G48" s="8">
        <v>83</v>
      </c>
      <c r="H48" s="9">
        <v>79</v>
      </c>
      <c r="I48" s="28">
        <v>77</v>
      </c>
      <c r="J48" s="62">
        <f t="shared" si="1"/>
        <v>79.833333333333329</v>
      </c>
      <c r="K48" s="63">
        <f t="shared" si="0"/>
        <v>2.0412414523193148</v>
      </c>
    </row>
    <row r="49" spans="1:11">
      <c r="A49" s="48" t="s">
        <v>20</v>
      </c>
      <c r="B49" s="48" t="s">
        <v>31</v>
      </c>
      <c r="C49" s="48" t="s">
        <v>27</v>
      </c>
      <c r="D49" s="8">
        <v>79</v>
      </c>
      <c r="E49" s="8">
        <v>81</v>
      </c>
      <c r="F49" s="8">
        <v>80</v>
      </c>
      <c r="G49" s="8">
        <v>84</v>
      </c>
      <c r="H49" s="9">
        <v>80</v>
      </c>
      <c r="I49" s="28">
        <v>76</v>
      </c>
      <c r="J49" s="62">
        <f t="shared" si="1"/>
        <v>80</v>
      </c>
      <c r="K49" s="63">
        <f t="shared" si="0"/>
        <v>2.6076809620810595</v>
      </c>
    </row>
    <row r="50" spans="1:11">
      <c r="A50" s="49" t="s">
        <v>20</v>
      </c>
      <c r="B50" s="49" t="s">
        <v>31</v>
      </c>
      <c r="C50" s="49" t="s">
        <v>29</v>
      </c>
      <c r="D50" s="24">
        <v>77</v>
      </c>
      <c r="E50" s="24">
        <v>81</v>
      </c>
      <c r="F50" s="24">
        <v>80</v>
      </c>
      <c r="G50" s="24">
        <v>83</v>
      </c>
      <c r="H50" s="25">
        <v>79</v>
      </c>
      <c r="I50" s="29">
        <v>78</v>
      </c>
      <c r="J50" s="64">
        <f t="shared" si="1"/>
        <v>79.666666666666671</v>
      </c>
      <c r="K50" s="65">
        <f t="shared" si="0"/>
        <v>2.1602468994692865</v>
      </c>
    </row>
    <row r="51" spans="1:11">
      <c r="A51" s="47" t="s">
        <v>18</v>
      </c>
      <c r="B51" s="47" t="s">
        <v>32</v>
      </c>
      <c r="C51" s="47" t="s">
        <v>22</v>
      </c>
      <c r="D51" s="14">
        <v>13.84346248567063</v>
      </c>
      <c r="E51" s="30">
        <v>10.333443619275924</v>
      </c>
      <c r="F51" s="31">
        <v>15.126620721397074</v>
      </c>
      <c r="G51" s="31">
        <v>13.316975415254388</v>
      </c>
      <c r="H51" s="31">
        <v>9.9990795701883801</v>
      </c>
      <c r="I51" s="32">
        <v>9.9599391487332163</v>
      </c>
      <c r="J51" s="60">
        <f t="shared" si="1"/>
        <v>12.096586826753269</v>
      </c>
      <c r="K51" s="61">
        <f t="shared" si="0"/>
        <v>2.2713653267916318</v>
      </c>
    </row>
    <row r="52" spans="1:11">
      <c r="A52" s="48" t="s">
        <v>18</v>
      </c>
      <c r="B52" s="48" t="s">
        <v>32</v>
      </c>
      <c r="C52" s="48" t="s">
        <v>23</v>
      </c>
      <c r="D52" s="5">
        <v>55.779196393567851</v>
      </c>
      <c r="E52" s="10">
        <v>57.585365328490873</v>
      </c>
      <c r="F52" s="11">
        <v>57.377708053702413</v>
      </c>
      <c r="G52" s="11">
        <v>65.943190575001509</v>
      </c>
      <c r="H52" s="11">
        <v>53.398650594340488</v>
      </c>
      <c r="I52" s="33">
        <v>51.95050676776053</v>
      </c>
      <c r="J52" s="62">
        <f t="shared" si="1"/>
        <v>57.005769618810611</v>
      </c>
      <c r="K52" s="63">
        <f t="shared" si="0"/>
        <v>4.9076111247932728</v>
      </c>
    </row>
    <row r="53" spans="1:11">
      <c r="A53" s="48" t="s">
        <v>18</v>
      </c>
      <c r="B53" s="48" t="s">
        <v>32</v>
      </c>
      <c r="C53" s="48" t="s">
        <v>24</v>
      </c>
      <c r="D53" s="5">
        <v>54.677711472683804</v>
      </c>
      <c r="E53" s="10">
        <v>63.22232047580956</v>
      </c>
      <c r="F53" s="11">
        <v>59.877663246467158</v>
      </c>
      <c r="G53" s="11">
        <v>73.272435063314092</v>
      </c>
      <c r="H53" s="11">
        <v>58.810700694294084</v>
      </c>
      <c r="I53" s="33">
        <v>48.178519823664971</v>
      </c>
      <c r="J53" s="62">
        <f t="shared" si="1"/>
        <v>59.673225129372291</v>
      </c>
      <c r="K53" s="63">
        <f t="shared" si="0"/>
        <v>8.4309399085696199</v>
      </c>
    </row>
    <row r="54" spans="1:11">
      <c r="A54" s="48" t="s">
        <v>18</v>
      </c>
      <c r="B54" s="48" t="s">
        <v>32</v>
      </c>
      <c r="C54" s="48" t="s">
        <v>25</v>
      </c>
      <c r="D54" s="5">
        <v>61.396769490076466</v>
      </c>
      <c r="E54" s="10">
        <v>61.122278362102584</v>
      </c>
      <c r="F54" s="11">
        <v>59.837893106999694</v>
      </c>
      <c r="G54" s="11">
        <v>72.175207624376952</v>
      </c>
      <c r="H54" s="11">
        <v>59.332722466693319</v>
      </c>
      <c r="I54" s="33">
        <v>51.732671655145772</v>
      </c>
      <c r="J54" s="62">
        <f t="shared" si="1"/>
        <v>60.932923784232464</v>
      </c>
      <c r="K54" s="63">
        <f t="shared" si="0"/>
        <v>6.5581145097789086</v>
      </c>
    </row>
    <row r="55" spans="1:11">
      <c r="A55" s="48" t="s">
        <v>18</v>
      </c>
      <c r="B55" s="48" t="s">
        <v>32</v>
      </c>
      <c r="C55" s="48" t="s">
        <v>26</v>
      </c>
      <c r="D55" s="5">
        <v>55.779196393567851</v>
      </c>
      <c r="E55" s="10">
        <v>62.338092217406626</v>
      </c>
      <c r="F55" s="11">
        <v>57.611070928642455</v>
      </c>
      <c r="G55" s="11">
        <v>83.160458016496364</v>
      </c>
      <c r="H55" s="11">
        <v>64.581799708894636</v>
      </c>
      <c r="I55" s="33">
        <v>45.280898922866243</v>
      </c>
      <c r="J55" s="62">
        <f t="shared" si="1"/>
        <v>61.458586031312365</v>
      </c>
      <c r="K55" s="63">
        <f t="shared" si="0"/>
        <v>12.571997786906469</v>
      </c>
    </row>
    <row r="56" spans="1:11">
      <c r="A56" s="48" t="s">
        <v>18</v>
      </c>
      <c r="B56" s="48" t="s">
        <v>32</v>
      </c>
      <c r="C56" s="48" t="s">
        <v>27</v>
      </c>
      <c r="D56" s="5">
        <v>66.165459032618614</v>
      </c>
      <c r="E56" s="10">
        <v>59.159081097910374</v>
      </c>
      <c r="F56" s="11">
        <v>61.004323771853493</v>
      </c>
      <c r="G56" s="11">
        <v>59.183036487543404</v>
      </c>
      <c r="H56" s="11">
        <v>64.618017537661913</v>
      </c>
      <c r="I56" s="33">
        <v>52.513507300743413</v>
      </c>
      <c r="J56" s="62">
        <f t="shared" si="1"/>
        <v>60.44057087138853</v>
      </c>
      <c r="K56" s="63">
        <f t="shared" si="0"/>
        <v>4.8291856054631896</v>
      </c>
    </row>
    <row r="57" spans="1:11">
      <c r="A57" s="49" t="s">
        <v>18</v>
      </c>
      <c r="B57" s="49" t="s">
        <v>32</v>
      </c>
      <c r="C57" s="49" t="s">
        <v>29</v>
      </c>
      <c r="D57" s="7">
        <v>57.459477580958279</v>
      </c>
      <c r="E57" s="34">
        <v>57.916950925391966</v>
      </c>
      <c r="F57" s="35">
        <v>62.59491104210867</v>
      </c>
      <c r="G57" s="35">
        <v>81.410293854422093</v>
      </c>
      <c r="H57" s="35">
        <v>71.7003129327598</v>
      </c>
      <c r="I57" s="36">
        <v>55.820407225389658</v>
      </c>
      <c r="J57" s="64">
        <f t="shared" si="1"/>
        <v>64.483725593505071</v>
      </c>
      <c r="K57" s="65">
        <f t="shared" si="0"/>
        <v>10.096248225524276</v>
      </c>
    </row>
    <row r="58" spans="1:11">
      <c r="A58" s="47" t="s">
        <v>19</v>
      </c>
      <c r="B58" s="47" t="s">
        <v>32</v>
      </c>
      <c r="C58" s="47" t="s">
        <v>22</v>
      </c>
      <c r="D58" s="30">
        <v>14.037038578426097</v>
      </c>
      <c r="E58" s="30">
        <v>11.348529871501611</v>
      </c>
      <c r="F58" s="31">
        <v>13.944544892080021</v>
      </c>
      <c r="G58" s="31">
        <v>13.695358092559539</v>
      </c>
      <c r="H58" s="31">
        <v>12.241413550000001</v>
      </c>
      <c r="I58" s="32">
        <v>11.273578405141254</v>
      </c>
      <c r="J58" s="60">
        <f t="shared" si="1"/>
        <v>12.756743898284753</v>
      </c>
      <c r="K58" s="61">
        <f t="shared" si="0"/>
        <v>1.2945604866283407</v>
      </c>
    </row>
    <row r="59" spans="1:11">
      <c r="A59" s="48" t="s">
        <v>19</v>
      </c>
      <c r="B59" s="48" t="s">
        <v>32</v>
      </c>
      <c r="C59" s="48" t="s">
        <v>23</v>
      </c>
      <c r="D59" s="10">
        <v>64.212994236148688</v>
      </c>
      <c r="E59" s="10">
        <v>55.68841272523867</v>
      </c>
      <c r="F59" s="11">
        <v>57.486873562371628</v>
      </c>
      <c r="G59" s="11">
        <v>72.854095872936554</v>
      </c>
      <c r="H59" s="11">
        <v>53.755813920000001</v>
      </c>
      <c r="I59" s="33">
        <v>55.450673000641444</v>
      </c>
      <c r="J59" s="62">
        <f t="shared" si="1"/>
        <v>59.908143886222831</v>
      </c>
      <c r="K59" s="63">
        <f t="shared" si="0"/>
        <v>7.3146196229029616</v>
      </c>
    </row>
    <row r="60" spans="1:11">
      <c r="A60" s="48" t="s">
        <v>19</v>
      </c>
      <c r="B60" s="48" t="s">
        <v>32</v>
      </c>
      <c r="C60" s="48" t="s">
        <v>24</v>
      </c>
      <c r="D60" s="10">
        <v>61.745906807769266</v>
      </c>
      <c r="E60" s="10">
        <v>58.572673145270947</v>
      </c>
      <c r="F60" s="11">
        <v>60.904261550474708</v>
      </c>
      <c r="G60" s="11">
        <v>73.491954584796503</v>
      </c>
      <c r="H60" s="11">
        <v>58.630183010000003</v>
      </c>
      <c r="I60" s="33">
        <v>65.942529027900108</v>
      </c>
      <c r="J60" s="62">
        <f t="shared" si="1"/>
        <v>63.214584687701922</v>
      </c>
      <c r="K60" s="63">
        <f t="shared" si="0"/>
        <v>5.7118246042504861</v>
      </c>
    </row>
    <row r="61" spans="1:11">
      <c r="A61" s="48" t="s">
        <v>19</v>
      </c>
      <c r="B61" s="48" t="s">
        <v>32</v>
      </c>
      <c r="C61" s="48" t="s">
        <v>25</v>
      </c>
      <c r="D61" s="10">
        <v>63.333364178119268</v>
      </c>
      <c r="E61" s="10">
        <v>60.125736448365259</v>
      </c>
      <c r="F61" s="11">
        <v>49.744410227154894</v>
      </c>
      <c r="G61" s="11">
        <v>71.365758878596679</v>
      </c>
      <c r="H61" s="11">
        <v>58.842112100000001</v>
      </c>
      <c r="I61" s="33">
        <v>60.32216454485792</v>
      </c>
      <c r="J61" s="62">
        <f t="shared" si="1"/>
        <v>60.622257729515667</v>
      </c>
      <c r="K61" s="63">
        <f t="shared" si="0"/>
        <v>6.9943690089239938</v>
      </c>
    </row>
    <row r="62" spans="1:11">
      <c r="A62" s="48" t="s">
        <v>19</v>
      </c>
      <c r="B62" s="48" t="s">
        <v>32</v>
      </c>
      <c r="C62" s="48" t="s">
        <v>26</v>
      </c>
      <c r="D62" s="10">
        <v>63.113456663611899</v>
      </c>
      <c r="E62" s="10">
        <v>56.51961444348418</v>
      </c>
      <c r="F62" s="11">
        <v>62.252675854872763</v>
      </c>
      <c r="G62" s="11">
        <v>69.414288036928539</v>
      </c>
      <c r="H62" s="11">
        <v>59.583863919999999</v>
      </c>
      <c r="I62" s="33">
        <v>58.984891360785696</v>
      </c>
      <c r="J62" s="62">
        <f t="shared" si="1"/>
        <v>61.644798379947183</v>
      </c>
      <c r="K62" s="63">
        <f t="shared" si="0"/>
        <v>4.4828898779693418</v>
      </c>
    </row>
    <row r="63" spans="1:11">
      <c r="A63" s="48" t="s">
        <v>19</v>
      </c>
      <c r="B63" s="48" t="s">
        <v>32</v>
      </c>
      <c r="C63" s="48" t="s">
        <v>27</v>
      </c>
      <c r="D63" s="10">
        <v>77.187537592082862</v>
      </c>
      <c r="E63" s="10">
        <v>60.850193939153897</v>
      </c>
      <c r="F63" s="11">
        <v>55.196731141801145</v>
      </c>
      <c r="G63" s="11">
        <v>67.603057587382068</v>
      </c>
      <c r="H63" s="11">
        <v>73.679352080000001</v>
      </c>
      <c r="I63" s="33">
        <v>61.377876503598394</v>
      </c>
      <c r="J63" s="62">
        <f t="shared" si="1"/>
        <v>65.982458140669721</v>
      </c>
      <c r="K63" s="63">
        <f t="shared" si="0"/>
        <v>8.3820825475916134</v>
      </c>
    </row>
    <row r="64" spans="1:11">
      <c r="A64" s="49" t="s">
        <v>19</v>
      </c>
      <c r="B64" s="49" t="s">
        <v>32</v>
      </c>
      <c r="C64" s="49" t="s">
        <v>29</v>
      </c>
      <c r="D64" s="34">
        <v>61.35419654755303</v>
      </c>
      <c r="E64" s="34">
        <v>55.82637106756799</v>
      </c>
      <c r="F64" s="35">
        <v>61.290501575817544</v>
      </c>
      <c r="G64" s="35">
        <v>71.752306408296889</v>
      </c>
      <c r="H64" s="35">
        <v>60.153093290000001</v>
      </c>
      <c r="I64" s="36">
        <v>68.025278758362674</v>
      </c>
      <c r="J64" s="64">
        <f t="shared" si="1"/>
        <v>63.066957941266359</v>
      </c>
      <c r="K64" s="65">
        <f t="shared" si="0"/>
        <v>5.7797279799418142</v>
      </c>
    </row>
    <row r="65" spans="1:11">
      <c r="A65" s="47" t="s">
        <v>20</v>
      </c>
      <c r="B65" s="47" t="s">
        <v>32</v>
      </c>
      <c r="C65" s="47" t="s">
        <v>22</v>
      </c>
      <c r="D65" s="30">
        <v>14.037038578426097</v>
      </c>
      <c r="E65" s="30">
        <v>11.348529871501611</v>
      </c>
      <c r="F65" s="31">
        <v>10.770639022339566</v>
      </c>
      <c r="G65" s="31">
        <v>12.552931427746245</v>
      </c>
      <c r="H65" s="31">
        <v>14.30634532062561</v>
      </c>
      <c r="I65" s="32">
        <v>9.9600000000000009</v>
      </c>
      <c r="J65" s="60">
        <f t="shared" si="1"/>
        <v>12.162580703439856</v>
      </c>
      <c r="K65" s="61">
        <f t="shared" si="0"/>
        <v>1.7727512460969344</v>
      </c>
    </row>
    <row r="66" spans="1:11">
      <c r="A66" s="48" t="s">
        <v>20</v>
      </c>
      <c r="B66" s="48" t="s">
        <v>32</v>
      </c>
      <c r="C66" s="48" t="s">
        <v>23</v>
      </c>
      <c r="D66" s="10">
        <v>64.212994236148688</v>
      </c>
      <c r="E66" s="10">
        <v>55.68841272523867</v>
      </c>
      <c r="F66" s="11">
        <v>59.54561331911124</v>
      </c>
      <c r="G66" s="11">
        <v>61.922602372489649</v>
      </c>
      <c r="H66" s="11">
        <v>66.614494736582969</v>
      </c>
      <c r="I66" s="33">
        <v>63.14</v>
      </c>
      <c r="J66" s="62">
        <f t="shared" si="1"/>
        <v>61.854019564928535</v>
      </c>
      <c r="K66" s="63">
        <f t="shared" si="0"/>
        <v>3.8269774427773893</v>
      </c>
    </row>
    <row r="67" spans="1:11">
      <c r="A67" s="48" t="s">
        <v>20</v>
      </c>
      <c r="B67" s="48" t="s">
        <v>32</v>
      </c>
      <c r="C67" s="48" t="s">
        <v>24</v>
      </c>
      <c r="D67" s="10">
        <v>61.745906807769266</v>
      </c>
      <c r="E67" s="10">
        <v>58.572673145270947</v>
      </c>
      <c r="F67" s="11">
        <v>64.498952967190363</v>
      </c>
      <c r="G67" s="11">
        <v>68.515013671212074</v>
      </c>
      <c r="H67" s="11">
        <v>67.828624305088539</v>
      </c>
      <c r="I67" s="33">
        <v>61.76</v>
      </c>
      <c r="J67" s="62">
        <f t="shared" ref="J67:J112" si="2">AVERAGE(D67:I67)</f>
        <v>63.820195149421863</v>
      </c>
      <c r="K67" s="63">
        <f t="shared" ref="K67:K112" si="3">STDEVA(D67:I67)</f>
        <v>3.8640160658514411</v>
      </c>
    </row>
    <row r="68" spans="1:11">
      <c r="A68" s="48" t="s">
        <v>20</v>
      </c>
      <c r="B68" s="48" t="s">
        <v>32</v>
      </c>
      <c r="C68" s="48" t="s">
        <v>25</v>
      </c>
      <c r="D68" s="10">
        <v>63.333364178119268</v>
      </c>
      <c r="E68" s="10">
        <v>60.125736448365259</v>
      </c>
      <c r="F68" s="11">
        <v>61.700087432161013</v>
      </c>
      <c r="G68" s="11">
        <v>66.095475341044931</v>
      </c>
      <c r="H68" s="11">
        <v>60.384868357221414</v>
      </c>
      <c r="I68" s="33">
        <v>64.3</v>
      </c>
      <c r="J68" s="62">
        <f t="shared" si="2"/>
        <v>62.656588626151979</v>
      </c>
      <c r="K68" s="63">
        <f t="shared" si="3"/>
        <v>2.3437400960637587</v>
      </c>
    </row>
    <row r="69" spans="1:11">
      <c r="A69" s="48" t="s">
        <v>20</v>
      </c>
      <c r="B69" s="48" t="s">
        <v>32</v>
      </c>
      <c r="C69" s="48" t="s">
        <v>26</v>
      </c>
      <c r="D69" s="10">
        <v>63.113456663611899</v>
      </c>
      <c r="E69" s="10">
        <v>56.51961444348418</v>
      </c>
      <c r="F69" s="11">
        <v>58.847151656433731</v>
      </c>
      <c r="G69" s="11">
        <v>65.474644254535093</v>
      </c>
      <c r="H69" s="11">
        <v>62.640038614204606</v>
      </c>
      <c r="I69" s="33">
        <v>63.62</v>
      </c>
      <c r="J69" s="62">
        <f t="shared" si="2"/>
        <v>61.70248427204492</v>
      </c>
      <c r="K69" s="63">
        <f t="shared" si="3"/>
        <v>3.3403883828171943</v>
      </c>
    </row>
    <row r="70" spans="1:11">
      <c r="A70" s="48" t="s">
        <v>20</v>
      </c>
      <c r="B70" s="48" t="s">
        <v>32</v>
      </c>
      <c r="C70" s="48" t="s">
        <v>27</v>
      </c>
      <c r="D70" s="10">
        <v>77.187537592082862</v>
      </c>
      <c r="E70" s="10">
        <v>60.850193939153897</v>
      </c>
      <c r="F70" s="11">
        <v>65.616165559909035</v>
      </c>
      <c r="G70" s="11">
        <v>67.442373198656</v>
      </c>
      <c r="H70" s="11">
        <v>66.064940356406382</v>
      </c>
      <c r="I70" s="33">
        <v>65.569999999999993</v>
      </c>
      <c r="J70" s="62">
        <f t="shared" si="2"/>
        <v>67.121868441034692</v>
      </c>
      <c r="K70" s="63">
        <f t="shared" si="3"/>
        <v>5.4138129560624462</v>
      </c>
    </row>
    <row r="71" spans="1:11">
      <c r="A71" s="49" t="s">
        <v>20</v>
      </c>
      <c r="B71" s="49" t="s">
        <v>32</v>
      </c>
      <c r="C71" s="49" t="s">
        <v>29</v>
      </c>
      <c r="D71" s="34">
        <v>61.35419654755303</v>
      </c>
      <c r="E71" s="34">
        <v>55.82637106756799</v>
      </c>
      <c r="F71" s="35">
        <v>64.27285252831588</v>
      </c>
      <c r="G71" s="35">
        <v>70.185219598100801</v>
      </c>
      <c r="H71" s="35">
        <v>62.925727506878573</v>
      </c>
      <c r="I71" s="36">
        <v>69.290000000000006</v>
      </c>
      <c r="J71" s="64">
        <f t="shared" si="2"/>
        <v>63.975727874736044</v>
      </c>
      <c r="K71" s="65">
        <f t="shared" si="3"/>
        <v>5.3155338844954603</v>
      </c>
    </row>
    <row r="72" spans="1:11">
      <c r="A72" s="47" t="s">
        <v>18</v>
      </c>
      <c r="B72" s="47" t="s">
        <v>33</v>
      </c>
      <c r="C72" s="47" t="s">
        <v>22</v>
      </c>
      <c r="D72" s="30">
        <v>0.37905930012921218</v>
      </c>
      <c r="E72" s="30">
        <v>0.23624918307044052</v>
      </c>
      <c r="F72" s="37">
        <v>0.38526461170222248</v>
      </c>
      <c r="G72" s="37">
        <v>0.32451412420959924</v>
      </c>
      <c r="H72" s="37">
        <v>0.31439085756167962</v>
      </c>
      <c r="I72" s="38">
        <v>0.29292856795682087</v>
      </c>
      <c r="J72" s="60">
        <f t="shared" si="2"/>
        <v>0.32206777410499582</v>
      </c>
      <c r="K72" s="61">
        <f t="shared" si="3"/>
        <v>5.5714841648179463E-2</v>
      </c>
    </row>
    <row r="73" spans="1:11">
      <c r="A73" s="48" t="s">
        <v>18</v>
      </c>
      <c r="B73" s="48" t="s">
        <v>33</v>
      </c>
      <c r="C73" s="48" t="s">
        <v>23</v>
      </c>
      <c r="D73" s="10">
        <v>1.5283737183207302</v>
      </c>
      <c r="E73" s="10">
        <v>1.6914487751663332</v>
      </c>
      <c r="F73" s="12">
        <v>1.9289725379512337</v>
      </c>
      <c r="G73" s="12">
        <v>1.7933521185340888</v>
      </c>
      <c r="H73" s="12">
        <v>1.9501202135256488</v>
      </c>
      <c r="I73" s="39">
        <v>1.7570090080015195</v>
      </c>
      <c r="J73" s="62">
        <f t="shared" si="2"/>
        <v>1.7748793952499258</v>
      </c>
      <c r="K73" s="63">
        <f t="shared" si="3"/>
        <v>0.1567420494885183</v>
      </c>
    </row>
    <row r="74" spans="1:11">
      <c r="A74" s="48" t="s">
        <v>18</v>
      </c>
      <c r="B74" s="48" t="s">
        <v>33</v>
      </c>
      <c r="C74" s="48" t="s">
        <v>24</v>
      </c>
      <c r="D74" s="10">
        <v>1.8129974966611107</v>
      </c>
      <c r="E74" s="10">
        <v>1.6929409411230303</v>
      </c>
      <c r="F74" s="12">
        <v>1.9751000739904798</v>
      </c>
      <c r="G74" s="12">
        <v>2.0811676031436788</v>
      </c>
      <c r="H74" s="12">
        <v>2.2151738805444756</v>
      </c>
      <c r="I74" s="39">
        <v>1.7678578933485194</v>
      </c>
      <c r="J74" s="62">
        <f t="shared" si="2"/>
        <v>1.9242063148018824</v>
      </c>
      <c r="K74" s="63">
        <f t="shared" si="3"/>
        <v>0.20108955629891798</v>
      </c>
    </row>
    <row r="75" spans="1:11">
      <c r="A75" s="48" t="s">
        <v>18</v>
      </c>
      <c r="B75" s="48" t="s">
        <v>33</v>
      </c>
      <c r="C75" s="48" t="s">
        <v>25</v>
      </c>
      <c r="D75" s="10">
        <v>2.096469398453995</v>
      </c>
      <c r="E75" s="10">
        <v>1.6493847114149425</v>
      </c>
      <c r="F75" s="12">
        <v>1.8644264543308342</v>
      </c>
      <c r="G75" s="12">
        <v>2.0635024416986587</v>
      </c>
      <c r="H75" s="12">
        <v>2.188870938998531</v>
      </c>
      <c r="I75" s="39">
        <v>1.7496416447372081</v>
      </c>
      <c r="J75" s="62">
        <f t="shared" si="2"/>
        <v>1.9353825982723618</v>
      </c>
      <c r="K75" s="63">
        <f t="shared" si="3"/>
        <v>0.21351780151853603</v>
      </c>
    </row>
    <row r="76" spans="1:11">
      <c r="A76" s="48" t="s">
        <v>18</v>
      </c>
      <c r="B76" s="48" t="s">
        <v>33</v>
      </c>
      <c r="C76" s="48" t="s">
        <v>26</v>
      </c>
      <c r="D76" s="10">
        <v>2.2243150526787394</v>
      </c>
      <c r="E76" s="10">
        <v>1.7415098397219406</v>
      </c>
      <c r="F76" s="12">
        <v>1.6417233521298327</v>
      </c>
      <c r="G76" s="12">
        <v>2.3171335349833431</v>
      </c>
      <c r="H76" s="12">
        <v>2.2687456765196412</v>
      </c>
      <c r="I76" s="39">
        <v>1.6777049690711179</v>
      </c>
      <c r="J76" s="62">
        <f t="shared" si="2"/>
        <v>1.9785220708507694</v>
      </c>
      <c r="K76" s="63">
        <f t="shared" si="3"/>
        <v>0.32230443937531139</v>
      </c>
    </row>
    <row r="77" spans="1:11">
      <c r="A77" s="48" t="s">
        <v>18</v>
      </c>
      <c r="B77" s="48" t="s">
        <v>33</v>
      </c>
      <c r="C77" s="48" t="s">
        <v>27</v>
      </c>
      <c r="D77" s="10">
        <v>2.5200045054714204</v>
      </c>
      <c r="E77" s="10">
        <v>1.7629815165509468</v>
      </c>
      <c r="F77" s="12">
        <v>1.9162552703025924</v>
      </c>
      <c r="G77" s="12">
        <v>1.8369063459846382</v>
      </c>
      <c r="H77" s="12">
        <v>2.331221568275077</v>
      </c>
      <c r="I77" s="39">
        <v>1.8471810702842504</v>
      </c>
      <c r="J77" s="62">
        <f t="shared" si="2"/>
        <v>2.0357583794781537</v>
      </c>
      <c r="K77" s="63">
        <f t="shared" si="3"/>
        <v>0.31163586099545626</v>
      </c>
    </row>
    <row r="78" spans="1:11">
      <c r="A78" s="49" t="s">
        <v>18</v>
      </c>
      <c r="B78" s="49" t="s">
        <v>33</v>
      </c>
      <c r="C78" s="49" t="s">
        <v>29</v>
      </c>
      <c r="D78" s="34">
        <v>2.1876616499777501</v>
      </c>
      <c r="E78" s="34">
        <v>1.83</v>
      </c>
      <c r="F78" s="40">
        <v>1.8501453487840305</v>
      </c>
      <c r="G78" s="40">
        <v>2.3438497525718853</v>
      </c>
      <c r="H78" s="40">
        <v>2.470879997942057</v>
      </c>
      <c r="I78" s="41">
        <v>1.9671943414373958</v>
      </c>
      <c r="J78" s="64">
        <f t="shared" si="2"/>
        <v>2.1082885151188528</v>
      </c>
      <c r="K78" s="65">
        <f t="shared" si="3"/>
        <v>0.26730197618534246</v>
      </c>
    </row>
    <row r="79" spans="1:11">
      <c r="A79" s="47" t="s">
        <v>19</v>
      </c>
      <c r="B79" s="47" t="s">
        <v>33</v>
      </c>
      <c r="C79" s="47" t="s">
        <v>22</v>
      </c>
      <c r="D79" s="30">
        <v>0.44012769976136479</v>
      </c>
      <c r="E79" s="30">
        <v>0.34266018256391062</v>
      </c>
      <c r="F79" s="37">
        <v>0.4</v>
      </c>
      <c r="G79" s="37">
        <v>0.28733644240228418</v>
      </c>
      <c r="H79" s="37">
        <v>0.38251997565184759</v>
      </c>
      <c r="I79" s="38">
        <v>0.31538307335109417</v>
      </c>
      <c r="J79" s="60">
        <f t="shared" si="2"/>
        <v>0.36133789562175017</v>
      </c>
      <c r="K79" s="61">
        <f t="shared" si="3"/>
        <v>5.672422727425467E-2</v>
      </c>
    </row>
    <row r="80" spans="1:11">
      <c r="A80" s="48" t="s">
        <v>19</v>
      </c>
      <c r="B80" s="48" t="s">
        <v>33</v>
      </c>
      <c r="C80" s="48" t="s">
        <v>23</v>
      </c>
      <c r="D80" s="10">
        <v>2.3561563999446475</v>
      </c>
      <c r="E80" s="10">
        <v>1.7909927658360507</v>
      </c>
      <c r="F80" s="12">
        <v>1.8615251555057171</v>
      </c>
      <c r="G80" s="12">
        <v>1.7853324279113671</v>
      </c>
      <c r="H80" s="12">
        <v>2.1365012842752931</v>
      </c>
      <c r="I80" s="39">
        <v>1.7381540675490923</v>
      </c>
      <c r="J80" s="62">
        <f t="shared" si="2"/>
        <v>1.944777016837028</v>
      </c>
      <c r="K80" s="63">
        <f t="shared" si="3"/>
        <v>0.2468551315860866</v>
      </c>
    </row>
    <row r="81" spans="1:11">
      <c r="A81" s="48" t="s">
        <v>19</v>
      </c>
      <c r="B81" s="48" t="s">
        <v>33</v>
      </c>
      <c r="C81" s="48" t="s">
        <v>24</v>
      </c>
      <c r="D81" s="10">
        <v>2.0571293390085978</v>
      </c>
      <c r="E81" s="10">
        <v>1.7394183148697335</v>
      </c>
      <c r="F81" s="12">
        <v>1.6936164156396698</v>
      </c>
      <c r="G81" s="12">
        <v>1.9041921417229988</v>
      </c>
      <c r="H81" s="12">
        <v>2.1131355366922788</v>
      </c>
      <c r="I81" s="39">
        <v>2.2036365627419778</v>
      </c>
      <c r="J81" s="62">
        <f t="shared" si="2"/>
        <v>1.9518547184458761</v>
      </c>
      <c r="K81" s="63">
        <f t="shared" si="3"/>
        <v>0.20715999276233837</v>
      </c>
    </row>
    <row r="82" spans="1:11">
      <c r="A82" s="48" t="s">
        <v>19</v>
      </c>
      <c r="B82" s="48" t="s">
        <v>33</v>
      </c>
      <c r="C82" s="48" t="s">
        <v>25</v>
      </c>
      <c r="D82" s="10">
        <v>2.2231512390769117</v>
      </c>
      <c r="E82" s="10">
        <v>1.7925134123561213</v>
      </c>
      <c r="F82" s="12">
        <v>2.119477409901096</v>
      </c>
      <c r="G82" s="12">
        <v>1.9109371275258562</v>
      </c>
      <c r="H82" s="12">
        <v>2.2088429501675311</v>
      </c>
      <c r="I82" s="39">
        <v>1.8065569112015467</v>
      </c>
      <c r="J82" s="62">
        <f t="shared" si="2"/>
        <v>2.0102465083715102</v>
      </c>
      <c r="K82" s="63">
        <f t="shared" si="3"/>
        <v>0.19771690222102997</v>
      </c>
    </row>
    <row r="83" spans="1:11">
      <c r="A83" s="48" t="s">
        <v>19</v>
      </c>
      <c r="B83" s="48" t="s">
        <v>33</v>
      </c>
      <c r="C83" s="48" t="s">
        <v>26</v>
      </c>
      <c r="D83" s="10">
        <v>2.1697750445147168</v>
      </c>
      <c r="E83" s="10">
        <v>1.7362865010087889</v>
      </c>
      <c r="F83" s="12">
        <v>1.8406071790900347</v>
      </c>
      <c r="G83" s="12">
        <v>1.796671100357961</v>
      </c>
      <c r="H83" s="12">
        <v>2.2382882442376069</v>
      </c>
      <c r="I83" s="39">
        <v>1.7088525766346141</v>
      </c>
      <c r="J83" s="62">
        <f t="shared" si="2"/>
        <v>1.9150801076406205</v>
      </c>
      <c r="K83" s="63">
        <f t="shared" si="3"/>
        <v>0.22951987663015302</v>
      </c>
    </row>
    <row r="84" spans="1:11">
      <c r="A84" s="48" t="s">
        <v>19</v>
      </c>
      <c r="B84" s="48" t="s">
        <v>33</v>
      </c>
      <c r="C84" s="48" t="s">
        <v>27</v>
      </c>
      <c r="D84" s="10">
        <v>2.6576589620926852</v>
      </c>
      <c r="E84" s="10">
        <v>1.9276699030431113</v>
      </c>
      <c r="F84" s="12">
        <v>2.1030955699808205</v>
      </c>
      <c r="G84" s="12">
        <v>1.7525191196758092</v>
      </c>
      <c r="H84" s="12">
        <v>2.4031070110022528</v>
      </c>
      <c r="I84" s="39">
        <v>1.8453349720974126</v>
      </c>
      <c r="J84" s="62">
        <f t="shared" si="2"/>
        <v>2.1148975896486815</v>
      </c>
      <c r="K84" s="63">
        <f t="shared" si="3"/>
        <v>0.35123503030169195</v>
      </c>
    </row>
    <row r="85" spans="1:11">
      <c r="A85" s="49" t="s">
        <v>19</v>
      </c>
      <c r="B85" s="49" t="s">
        <v>33</v>
      </c>
      <c r="C85" s="49" t="s">
        <v>29</v>
      </c>
      <c r="D85" s="34">
        <v>2.1632916804044031</v>
      </c>
      <c r="E85" s="34">
        <v>1.8119780401786452</v>
      </c>
      <c r="F85" s="40">
        <v>1.7619894248023007</v>
      </c>
      <c r="G85" s="40">
        <v>1.7979127687657979</v>
      </c>
      <c r="H85" s="40">
        <v>2.2669451610721971</v>
      </c>
      <c r="I85" s="41">
        <v>2.1063906054394765</v>
      </c>
      <c r="J85" s="64">
        <f t="shared" si="2"/>
        <v>1.9847512801104699</v>
      </c>
      <c r="K85" s="65">
        <f t="shared" si="3"/>
        <v>0.21940294090746762</v>
      </c>
    </row>
    <row r="86" spans="1:11">
      <c r="A86" s="47" t="s">
        <v>20</v>
      </c>
      <c r="B86" s="47" t="s">
        <v>33</v>
      </c>
      <c r="C86" s="47" t="s">
        <v>22</v>
      </c>
      <c r="D86" s="30">
        <v>0.44012769976136501</v>
      </c>
      <c r="E86" s="30">
        <v>0.34266018256391062</v>
      </c>
      <c r="F86" s="37">
        <v>0.29221475747982717</v>
      </c>
      <c r="G86" s="37">
        <v>0.35184491680789565</v>
      </c>
      <c r="H86" s="37">
        <v>0.29176988924909297</v>
      </c>
      <c r="I86" s="38">
        <v>0.28999999999999998</v>
      </c>
      <c r="J86" s="60">
        <f t="shared" si="2"/>
        <v>0.33476957431034854</v>
      </c>
      <c r="K86" s="61">
        <f t="shared" si="3"/>
        <v>5.8512158998533077E-2</v>
      </c>
    </row>
    <row r="87" spans="1:11">
      <c r="A87" s="48" t="s">
        <v>20</v>
      </c>
      <c r="B87" s="48" t="s">
        <v>33</v>
      </c>
      <c r="C87" s="48" t="s">
        <v>23</v>
      </c>
      <c r="D87" s="10">
        <v>2.3561563999446475</v>
      </c>
      <c r="E87" s="10">
        <v>1.7909927658360507</v>
      </c>
      <c r="F87" s="12">
        <v>1.6178826764125374</v>
      </c>
      <c r="G87" s="12">
        <v>1.9544266482371526</v>
      </c>
      <c r="H87" s="12">
        <v>2.0683347520510624</v>
      </c>
      <c r="I87" s="39">
        <v>2.15</v>
      </c>
      <c r="J87" s="62">
        <f t="shared" si="2"/>
        <v>1.9896322070802419</v>
      </c>
      <c r="K87" s="63">
        <f t="shared" si="3"/>
        <v>0.26273434343026431</v>
      </c>
    </row>
    <row r="88" spans="1:11">
      <c r="A88" s="48" t="s">
        <v>20</v>
      </c>
      <c r="B88" s="48" t="s">
        <v>33</v>
      </c>
      <c r="C88" s="48" t="s">
        <v>24</v>
      </c>
      <c r="D88" s="10">
        <v>2.0571293390085978</v>
      </c>
      <c r="E88" s="10">
        <v>1.7394183148697335</v>
      </c>
      <c r="F88" s="12">
        <v>1.7844672134884894</v>
      </c>
      <c r="G88" s="12">
        <v>2.1717043027694798</v>
      </c>
      <c r="H88" s="12">
        <v>1.6941118824930266</v>
      </c>
      <c r="I88" s="39">
        <v>2.0699999999999998</v>
      </c>
      <c r="J88" s="62">
        <f t="shared" si="2"/>
        <v>1.919471842104888</v>
      </c>
      <c r="K88" s="63">
        <f t="shared" si="3"/>
        <v>0.20330379278308483</v>
      </c>
    </row>
    <row r="89" spans="1:11">
      <c r="A89" s="48" t="s">
        <v>20</v>
      </c>
      <c r="B89" s="48" t="s">
        <v>33</v>
      </c>
      <c r="C89" s="48" t="s">
        <v>25</v>
      </c>
      <c r="D89" s="10">
        <v>2.2231512390769117</v>
      </c>
      <c r="E89" s="10">
        <v>1.7925134123561213</v>
      </c>
      <c r="F89" s="12">
        <v>1.7458282834674383</v>
      </c>
      <c r="G89" s="12">
        <v>1.9628756418910962</v>
      </c>
      <c r="H89" s="12">
        <v>1.999710780482201</v>
      </c>
      <c r="I89" s="39">
        <v>2.21</v>
      </c>
      <c r="J89" s="62">
        <f t="shared" si="2"/>
        <v>1.989013226212295</v>
      </c>
      <c r="K89" s="63">
        <f t="shared" si="3"/>
        <v>0.20109921305769707</v>
      </c>
    </row>
    <row r="90" spans="1:11">
      <c r="A90" s="48" t="s">
        <v>20</v>
      </c>
      <c r="B90" s="48" t="s">
        <v>33</v>
      </c>
      <c r="C90" s="48" t="s">
        <v>26</v>
      </c>
      <c r="D90" s="10">
        <v>2.1697750445147168</v>
      </c>
      <c r="E90" s="10">
        <v>1.7362865010087889</v>
      </c>
      <c r="F90" s="12">
        <v>1.7169377822887224</v>
      </c>
      <c r="G90" s="12">
        <v>2.139023055741796</v>
      </c>
      <c r="H90" s="12">
        <v>2.0291893136640429</v>
      </c>
      <c r="I90" s="39">
        <v>2.2000000000000002</v>
      </c>
      <c r="J90" s="62">
        <f t="shared" si="2"/>
        <v>1.9985352828696776</v>
      </c>
      <c r="K90" s="63">
        <f t="shared" si="3"/>
        <v>0.21847615342097251</v>
      </c>
    </row>
    <row r="91" spans="1:11">
      <c r="A91" s="48" t="s">
        <v>20</v>
      </c>
      <c r="B91" s="48" t="s">
        <v>33</v>
      </c>
      <c r="C91" s="48" t="s">
        <v>27</v>
      </c>
      <c r="D91" s="10">
        <v>2.6576589620926852</v>
      </c>
      <c r="E91" s="10">
        <v>1.9276699030431113</v>
      </c>
      <c r="F91" s="12">
        <v>1.8609874259203574</v>
      </c>
      <c r="G91" s="12">
        <v>2.0866002179277547</v>
      </c>
      <c r="H91" s="12">
        <v>2.1453954284404739</v>
      </c>
      <c r="I91" s="39">
        <v>2.21</v>
      </c>
      <c r="J91" s="62">
        <f t="shared" si="2"/>
        <v>2.1480519895707304</v>
      </c>
      <c r="K91" s="63">
        <f t="shared" si="3"/>
        <v>0.28223909288412957</v>
      </c>
    </row>
    <row r="92" spans="1:11">
      <c r="A92" s="49" t="s">
        <v>20</v>
      </c>
      <c r="B92" s="49" t="s">
        <v>33</v>
      </c>
      <c r="C92" s="49" t="s">
        <v>29</v>
      </c>
      <c r="D92" s="34">
        <v>2.1632916804044031</v>
      </c>
      <c r="E92" s="34">
        <v>1.8119780401786452</v>
      </c>
      <c r="F92" s="40">
        <v>1.9523155624508641</v>
      </c>
      <c r="G92" s="40">
        <v>2.2369029806265788</v>
      </c>
      <c r="H92" s="40">
        <v>1.7930294073579125</v>
      </c>
      <c r="I92" s="41">
        <v>2.4</v>
      </c>
      <c r="J92" s="64">
        <f t="shared" si="2"/>
        <v>2.0595862785030676</v>
      </c>
      <c r="K92" s="65">
        <f t="shared" si="3"/>
        <v>0.24574252248320161</v>
      </c>
    </row>
    <row r="93" spans="1:11">
      <c r="A93" s="47" t="s">
        <v>18</v>
      </c>
      <c r="B93" s="47" t="s">
        <v>34</v>
      </c>
      <c r="C93" s="47" t="s">
        <v>22</v>
      </c>
      <c r="D93" s="42">
        <v>0.33308373976034761</v>
      </c>
      <c r="E93" s="42">
        <v>0.25251557046067075</v>
      </c>
      <c r="F93" s="37">
        <v>0.38093410905285069</v>
      </c>
      <c r="G93" s="37">
        <v>0.34738871003264399</v>
      </c>
      <c r="H93" s="37">
        <v>0.27933516084596482</v>
      </c>
      <c r="I93" s="38">
        <v>0.28069482239520127</v>
      </c>
      <c r="J93" s="60">
        <f t="shared" si="2"/>
        <v>0.31232535209127987</v>
      </c>
      <c r="K93" s="61">
        <f t="shared" si="3"/>
        <v>4.9058259990573422E-2</v>
      </c>
    </row>
    <row r="94" spans="1:11">
      <c r="A94" s="48" t="s">
        <v>18</v>
      </c>
      <c r="B94" s="48" t="s">
        <v>34</v>
      </c>
      <c r="C94" s="48" t="s">
        <v>23</v>
      </c>
      <c r="D94" s="13">
        <v>1.6606940316493242</v>
      </c>
      <c r="E94" s="13">
        <v>1.7234421822600057</v>
      </c>
      <c r="F94" s="12">
        <v>1.9344479692304739</v>
      </c>
      <c r="G94" s="12">
        <v>2.1205785949810898</v>
      </c>
      <c r="H94" s="12">
        <v>2.000717489575818</v>
      </c>
      <c r="I94" s="39">
        <v>1.8649961073221915</v>
      </c>
      <c r="J94" s="62">
        <f t="shared" si="2"/>
        <v>1.8841460625031505</v>
      </c>
      <c r="K94" s="63">
        <f t="shared" si="3"/>
        <v>0.17212948024404742</v>
      </c>
    </row>
    <row r="95" spans="1:11">
      <c r="A95" s="48" t="s">
        <v>18</v>
      </c>
      <c r="B95" s="48" t="s">
        <v>34</v>
      </c>
      <c r="C95" s="48" t="s">
        <v>24</v>
      </c>
      <c r="D95" s="13">
        <v>1.6054657319334191</v>
      </c>
      <c r="E95" s="13">
        <v>1.8217333387131673</v>
      </c>
      <c r="F95" s="12">
        <v>1.9008181178431782</v>
      </c>
      <c r="G95" s="12">
        <v>2.2419889136943572</v>
      </c>
      <c r="H95" s="12">
        <v>2.1315857779066762</v>
      </c>
      <c r="I95" s="39">
        <v>1.7177846704964395</v>
      </c>
      <c r="J95" s="62">
        <f t="shared" si="2"/>
        <v>1.903229425097873</v>
      </c>
      <c r="K95" s="63">
        <f t="shared" si="3"/>
        <v>0.24355903409937835</v>
      </c>
    </row>
    <row r="96" spans="1:11">
      <c r="A96" s="48" t="s">
        <v>18</v>
      </c>
      <c r="B96" s="48" t="s">
        <v>34</v>
      </c>
      <c r="C96" s="48" t="s">
        <v>25</v>
      </c>
      <c r="D96" s="13">
        <v>1.7876990066359846</v>
      </c>
      <c r="E96" s="13">
        <v>1.6833431646256913</v>
      </c>
      <c r="F96" s="12">
        <v>1.8701366557786696</v>
      </c>
      <c r="G96" s="12">
        <v>2.1254901652476823</v>
      </c>
      <c r="H96" s="12">
        <v>2.0876748715459867</v>
      </c>
      <c r="I96" s="39">
        <v>1.8571759403528727</v>
      </c>
      <c r="J96" s="62">
        <f t="shared" si="2"/>
        <v>1.9019199673644811</v>
      </c>
      <c r="K96" s="63">
        <f t="shared" si="3"/>
        <v>0.17223412624845458</v>
      </c>
    </row>
    <row r="97" spans="1:11">
      <c r="A97" s="48" t="s">
        <v>18</v>
      </c>
      <c r="B97" s="48" t="s">
        <v>34</v>
      </c>
      <c r="C97" s="48" t="s">
        <v>26</v>
      </c>
      <c r="D97" s="13">
        <v>1.6103487988340603</v>
      </c>
      <c r="E97" s="13">
        <v>1.7068759019084423</v>
      </c>
      <c r="F97" s="12">
        <v>1.7296865616739923</v>
      </c>
      <c r="G97" s="12">
        <v>2.3330051822995181</v>
      </c>
      <c r="H97" s="12">
        <v>2.2197906844167625</v>
      </c>
      <c r="I97" s="39">
        <v>1.5151283667742264</v>
      </c>
      <c r="J97" s="62">
        <f t="shared" si="2"/>
        <v>1.852472582651167</v>
      </c>
      <c r="K97" s="63">
        <f t="shared" si="3"/>
        <v>0.33897905961157265</v>
      </c>
    </row>
    <row r="98" spans="1:11">
      <c r="A98" s="48" t="s">
        <v>18</v>
      </c>
      <c r="B98" s="48" t="s">
        <v>34</v>
      </c>
      <c r="C98" s="48" t="s">
        <v>27</v>
      </c>
      <c r="D98" s="13">
        <v>1.8670560063707471</v>
      </c>
      <c r="E98" s="13">
        <v>1.6150767061316109</v>
      </c>
      <c r="F98" s="12">
        <v>1.8114680647861163</v>
      </c>
      <c r="G98" s="12">
        <v>1.8933834448748561</v>
      </c>
      <c r="H98" s="12">
        <v>2.2210110640282559</v>
      </c>
      <c r="I98" s="39">
        <v>1.7529087855600551</v>
      </c>
      <c r="J98" s="62">
        <f t="shared" si="2"/>
        <v>1.8601506786252735</v>
      </c>
      <c r="K98" s="63">
        <f t="shared" si="3"/>
        <v>0.20263483933880153</v>
      </c>
    </row>
    <row r="99" spans="1:11">
      <c r="A99" s="49" t="s">
        <v>18</v>
      </c>
      <c r="B99" s="49" t="s">
        <v>34</v>
      </c>
      <c r="C99" s="49" t="s">
        <v>29</v>
      </c>
      <c r="D99" s="43">
        <v>1.6260796792178343</v>
      </c>
      <c r="E99" s="43">
        <v>1.6274587268405871</v>
      </c>
      <c r="F99" s="40">
        <v>1.8381987533041122</v>
      </c>
      <c r="G99" s="40">
        <v>2.2972368970351531</v>
      </c>
      <c r="H99" s="40">
        <v>2.3417962678602851</v>
      </c>
      <c r="I99" s="41">
        <v>1.8406147619482476</v>
      </c>
      <c r="J99" s="64">
        <f t="shared" si="2"/>
        <v>1.9285641810343701</v>
      </c>
      <c r="K99" s="65">
        <f t="shared" si="3"/>
        <v>0.31772400234693904</v>
      </c>
    </row>
    <row r="100" spans="1:11">
      <c r="A100" s="47" t="s">
        <v>19</v>
      </c>
      <c r="B100" s="47" t="s">
        <v>34</v>
      </c>
      <c r="C100" s="47" t="s">
        <v>22</v>
      </c>
      <c r="D100" s="42">
        <v>0.35109875118870787</v>
      </c>
      <c r="E100" s="42">
        <v>0.26848498023569006</v>
      </c>
      <c r="F100" s="37">
        <v>0.3362886578209216</v>
      </c>
      <c r="G100" s="37">
        <v>0.33603396511653505</v>
      </c>
      <c r="H100" s="37">
        <v>0.31908226854891575</v>
      </c>
      <c r="I100" s="38">
        <v>0.30598797319168736</v>
      </c>
      <c r="J100" s="60">
        <f t="shared" si="2"/>
        <v>0.31949609935040962</v>
      </c>
      <c r="K100" s="61">
        <f t="shared" si="3"/>
        <v>2.9458423681130566E-2</v>
      </c>
    </row>
    <row r="101" spans="1:11">
      <c r="A101" s="48" t="s">
        <v>19</v>
      </c>
      <c r="B101" s="48" t="s">
        <v>34</v>
      </c>
      <c r="C101" s="48" t="s">
        <v>23</v>
      </c>
      <c r="D101" s="13">
        <v>2.0746633882583256</v>
      </c>
      <c r="E101" s="13">
        <v>1.9037769769227151</v>
      </c>
      <c r="F101" s="12">
        <v>1.8202046016309246</v>
      </c>
      <c r="G101" s="12">
        <v>2.3594483320382249</v>
      </c>
      <c r="H101" s="12">
        <v>2.0797546281836818</v>
      </c>
      <c r="I101" s="39">
        <v>1.9332676636936776</v>
      </c>
      <c r="J101" s="62">
        <f t="shared" si="2"/>
        <v>2.028519265121258</v>
      </c>
      <c r="K101" s="63">
        <f t="shared" si="3"/>
        <v>0.19094339209481925</v>
      </c>
    </row>
    <row r="102" spans="1:11">
      <c r="A102" s="48" t="s">
        <v>19</v>
      </c>
      <c r="B102" s="48" t="s">
        <v>34</v>
      </c>
      <c r="C102" s="48" t="s">
        <v>24</v>
      </c>
      <c r="D102" s="13">
        <v>1.8613197623999762</v>
      </c>
      <c r="E102" s="13">
        <v>1.8957884561373</v>
      </c>
      <c r="F102" s="12">
        <v>1.7685337523857776</v>
      </c>
      <c r="G102" s="12">
        <v>2.1796379435686015</v>
      </c>
      <c r="H102" s="12">
        <v>2.220040285808683</v>
      </c>
      <c r="I102" s="39">
        <v>2.2097426458991052</v>
      </c>
      <c r="J102" s="62">
        <f t="shared" si="2"/>
        <v>2.0225104743665736</v>
      </c>
      <c r="K102" s="63">
        <f t="shared" si="3"/>
        <v>0.20263664272756116</v>
      </c>
    </row>
    <row r="103" spans="1:11">
      <c r="A103" s="48" t="s">
        <v>19</v>
      </c>
      <c r="B103" s="48" t="s">
        <v>34</v>
      </c>
      <c r="C103" s="48" t="s">
        <v>25</v>
      </c>
      <c r="D103" s="13">
        <v>1.9396071270431214</v>
      </c>
      <c r="E103" s="13">
        <v>1.9032143221876527</v>
      </c>
      <c r="F103" s="12">
        <v>1.5464593510253735</v>
      </c>
      <c r="G103" s="12">
        <v>2.1578388624230334</v>
      </c>
      <c r="H103" s="12">
        <v>2.0337889276314991</v>
      </c>
      <c r="I103" s="39">
        <v>1.9350269538621554</v>
      </c>
      <c r="J103" s="62">
        <f t="shared" si="2"/>
        <v>1.919322590695473</v>
      </c>
      <c r="K103" s="63">
        <f t="shared" si="3"/>
        <v>0.2049083284882679</v>
      </c>
    </row>
    <row r="104" spans="1:11">
      <c r="A104" s="48" t="s">
        <v>19</v>
      </c>
      <c r="B104" s="48" t="s">
        <v>34</v>
      </c>
      <c r="C104" s="48" t="s">
        <v>26</v>
      </c>
      <c r="D104" s="13">
        <v>1.8518955126643366</v>
      </c>
      <c r="E104" s="13">
        <v>1.7935203115447615</v>
      </c>
      <c r="F104" s="12">
        <v>1.9353176017667639</v>
      </c>
      <c r="G104" s="12">
        <v>2.0701756045189086</v>
      </c>
      <c r="H104" s="12">
        <v>2.0495913505633738</v>
      </c>
      <c r="I104" s="39">
        <v>1.9109401566528976</v>
      </c>
      <c r="J104" s="62">
        <f t="shared" si="2"/>
        <v>1.9352400896185069</v>
      </c>
      <c r="K104" s="63">
        <f t="shared" si="3"/>
        <v>0.10854041718763113</v>
      </c>
    </row>
    <row r="105" spans="1:11">
      <c r="A105" s="48" t="s">
        <v>19</v>
      </c>
      <c r="B105" s="48" t="s">
        <v>34</v>
      </c>
      <c r="C105" s="48" t="s">
        <v>27</v>
      </c>
      <c r="D105" s="13">
        <v>2.2400959533554272</v>
      </c>
      <c r="E105" s="13">
        <v>1.9164664280748247</v>
      </c>
      <c r="F105" s="12">
        <v>1.6299149653663585</v>
      </c>
      <c r="G105" s="12">
        <v>1.9993967203893557</v>
      </c>
      <c r="H105" s="12">
        <v>2.1697709372695995</v>
      </c>
      <c r="I105" s="39">
        <v>1.9249027097697713</v>
      </c>
      <c r="J105" s="62">
        <f t="shared" si="2"/>
        <v>1.9800912857042228</v>
      </c>
      <c r="K105" s="63">
        <f t="shared" si="3"/>
        <v>0.21618087518287013</v>
      </c>
    </row>
    <row r="106" spans="1:11">
      <c r="A106" s="49" t="s">
        <v>19</v>
      </c>
      <c r="B106" s="49" t="s">
        <v>34</v>
      </c>
      <c r="C106" s="49" t="s">
        <v>29</v>
      </c>
      <c r="D106" s="43">
        <v>1.8199374822384868</v>
      </c>
      <c r="E106" s="43">
        <v>1.8068387849820944</v>
      </c>
      <c r="F106" s="40">
        <v>1.8048057117338236</v>
      </c>
      <c r="G106" s="40">
        <v>2.0806294765445363</v>
      </c>
      <c r="H106" s="40">
        <v>2.024491133150037</v>
      </c>
      <c r="I106" s="41">
        <v>2.1441842431729858</v>
      </c>
      <c r="J106" s="64">
        <f t="shared" si="2"/>
        <v>1.9468144719703275</v>
      </c>
      <c r="K106" s="65">
        <f t="shared" si="3"/>
        <v>0.1541119055627844</v>
      </c>
    </row>
    <row r="107" spans="1:11">
      <c r="A107" s="47" t="s">
        <v>20</v>
      </c>
      <c r="B107" s="47" t="s">
        <v>34</v>
      </c>
      <c r="C107" s="47" t="s">
        <v>22</v>
      </c>
      <c r="D107" s="42">
        <v>0.35109875118870787</v>
      </c>
      <c r="E107" s="42">
        <v>0.26848498023569006</v>
      </c>
      <c r="F107" s="37">
        <v>0.27282412718129978</v>
      </c>
      <c r="G107" s="37">
        <v>0.27956484843863294</v>
      </c>
      <c r="H107" s="37">
        <v>0.37174918391028522</v>
      </c>
      <c r="I107" s="38">
        <v>0.25</v>
      </c>
      <c r="J107" s="62">
        <f t="shared" si="2"/>
        <v>0.298953648492436</v>
      </c>
      <c r="K107" s="63">
        <f t="shared" si="3"/>
        <v>4.9803169797739168E-2</v>
      </c>
    </row>
    <row r="108" spans="1:11">
      <c r="A108" s="48" t="s">
        <v>20</v>
      </c>
      <c r="B108" s="48" t="s">
        <v>34</v>
      </c>
      <c r="C108" s="48" t="s">
        <v>23</v>
      </c>
      <c r="D108" s="13">
        <v>2.0746633882583256</v>
      </c>
      <c r="E108" s="13">
        <v>1.9037769769227151</v>
      </c>
      <c r="F108" s="12">
        <v>1.4937548049676581</v>
      </c>
      <c r="G108" s="12">
        <v>1.8593461759432566</v>
      </c>
      <c r="H108" s="12">
        <v>2.4091816551978633</v>
      </c>
      <c r="I108" s="39">
        <v>2.2400000000000002</v>
      </c>
      <c r="J108" s="62">
        <f t="shared" si="2"/>
        <v>1.9967871668816366</v>
      </c>
      <c r="K108" s="63">
        <f t="shared" si="3"/>
        <v>0.32120674980518366</v>
      </c>
    </row>
    <row r="109" spans="1:11">
      <c r="A109" s="48" t="s">
        <v>20</v>
      </c>
      <c r="B109" s="48" t="s">
        <v>34</v>
      </c>
      <c r="C109" s="48" t="s">
        <v>24</v>
      </c>
      <c r="D109" s="13">
        <v>1.8613197623999762</v>
      </c>
      <c r="E109" s="13">
        <v>1.8957884561373</v>
      </c>
      <c r="F109" s="12">
        <v>1.7966902614191185</v>
      </c>
      <c r="G109" s="12">
        <v>2.000749524297337</v>
      </c>
      <c r="H109" s="12">
        <v>2.2211277796538962</v>
      </c>
      <c r="I109" s="39">
        <v>2.0499999999999998</v>
      </c>
      <c r="J109" s="62">
        <f t="shared" si="2"/>
        <v>1.9709459639846045</v>
      </c>
      <c r="K109" s="63">
        <f t="shared" si="3"/>
        <v>0.15346682940981343</v>
      </c>
    </row>
    <row r="110" spans="1:11">
      <c r="A110" s="48" t="s">
        <v>20</v>
      </c>
      <c r="B110" s="48" t="s">
        <v>34</v>
      </c>
      <c r="C110" s="48" t="s">
        <v>25</v>
      </c>
      <c r="D110" s="13">
        <v>1.9396071270431214</v>
      </c>
      <c r="E110" s="13">
        <v>1.9032143221876527</v>
      </c>
      <c r="F110" s="12">
        <v>1.8393694144549093</v>
      </c>
      <c r="G110" s="12">
        <v>1.9628756418910962</v>
      </c>
      <c r="H110" s="12">
        <v>2.1198664514773657</v>
      </c>
      <c r="I110" s="39">
        <v>2.1800000000000002</v>
      </c>
      <c r="J110" s="62">
        <f t="shared" si="2"/>
        <v>1.9908221595090243</v>
      </c>
      <c r="K110" s="63">
        <f t="shared" si="3"/>
        <v>0.13149733013597423</v>
      </c>
    </row>
    <row r="111" spans="1:11">
      <c r="A111" s="48" t="s">
        <v>20</v>
      </c>
      <c r="B111" s="48" t="s">
        <v>34</v>
      </c>
      <c r="C111" s="48" t="s">
        <v>26</v>
      </c>
      <c r="D111" s="13">
        <v>1.8518955126643366</v>
      </c>
      <c r="E111" s="13">
        <v>1.7935203115447615</v>
      </c>
      <c r="F111" s="12">
        <v>1.7782737167811671</v>
      </c>
      <c r="G111" s="12">
        <v>1.906536941183343</v>
      </c>
      <c r="H111" s="12">
        <v>2.1122846991539705</v>
      </c>
      <c r="I111" s="39">
        <v>2.06</v>
      </c>
      <c r="J111" s="62">
        <f t="shared" si="2"/>
        <v>1.9170851968879299</v>
      </c>
      <c r="K111" s="63">
        <f t="shared" si="3"/>
        <v>0.13958893592283989</v>
      </c>
    </row>
    <row r="112" spans="1:11">
      <c r="A112" s="48" t="s">
        <v>20</v>
      </c>
      <c r="B112" s="48" t="s">
        <v>34</v>
      </c>
      <c r="C112" s="48" t="s">
        <v>27</v>
      </c>
      <c r="D112" s="13">
        <v>2.2400959533554272</v>
      </c>
      <c r="E112" s="13">
        <v>1.9164664280748247</v>
      </c>
      <c r="F112" s="12">
        <v>1.9293786516490883</v>
      </c>
      <c r="G112" s="12">
        <v>1.8859606029380505</v>
      </c>
      <c r="H112" s="12">
        <v>2.1954746868074304</v>
      </c>
      <c r="I112" s="39">
        <v>2.09</v>
      </c>
      <c r="J112" s="62">
        <f t="shared" si="2"/>
        <v>2.042896053804137</v>
      </c>
      <c r="K112" s="63">
        <f t="shared" si="3"/>
        <v>0.15354882479005971</v>
      </c>
    </row>
    <row r="113" spans="1:11">
      <c r="A113" s="49" t="s">
        <v>20</v>
      </c>
      <c r="B113" s="49" t="s">
        <v>34</v>
      </c>
      <c r="C113" s="49" t="s">
        <v>29</v>
      </c>
      <c r="D113" s="43">
        <v>1.8199374822384868</v>
      </c>
      <c r="E113" s="43">
        <v>1.8068387849820944</v>
      </c>
      <c r="F113" s="40">
        <v>1.8426937610330365</v>
      </c>
      <c r="G113" s="40">
        <v>1.9742197081837689</v>
      </c>
      <c r="H113" s="40">
        <v>1.7989918621575831</v>
      </c>
      <c r="I113" s="41">
        <v>2.2200000000000002</v>
      </c>
      <c r="J113" s="62">
        <f t="shared" ref="J113" si="4">AVERAGE(D113:I113)</f>
        <v>1.9104469330991618</v>
      </c>
      <c r="K113" s="63">
        <f t="shared" ref="K113" si="5">STDEVA(D113:I113)</f>
        <v>0.16482075250687958</v>
      </c>
    </row>
    <row r="114" spans="1:11">
      <c r="A114" s="47" t="s">
        <v>18</v>
      </c>
      <c r="B114" s="47" t="s">
        <v>35</v>
      </c>
      <c r="C114" s="47" t="s">
        <v>22</v>
      </c>
      <c r="D114" s="30">
        <v>0.87871143023481391</v>
      </c>
      <c r="E114" s="30">
        <v>1.0688526714836522</v>
      </c>
      <c r="F114" s="30">
        <v>0.98875966668664883</v>
      </c>
      <c r="G114" s="30">
        <v>1.0704887218045103</v>
      </c>
      <c r="H114" s="30">
        <v>0.8884964499680551</v>
      </c>
      <c r="I114" s="44">
        <v>0.95823642041146728</v>
      </c>
      <c r="J114" s="60">
        <f t="shared" ref="J114:J158" si="6">AVERAGE(D114:I114)</f>
        <v>0.97559089343152439</v>
      </c>
      <c r="K114" s="61">
        <f t="shared" ref="K114:K158" si="7">STDEVA(D114:I114)</f>
        <v>8.3843931050131493E-2</v>
      </c>
    </row>
    <row r="115" spans="1:11">
      <c r="A115" s="48" t="s">
        <v>18</v>
      </c>
      <c r="B115" s="48" t="s">
        <v>35</v>
      </c>
      <c r="C115" s="48" t="s">
        <v>23</v>
      </c>
      <c r="D115" s="10">
        <v>1.0865758889612276</v>
      </c>
      <c r="E115" s="10">
        <v>1.0189147951527686</v>
      </c>
      <c r="F115" s="10">
        <v>1.0028385221518268</v>
      </c>
      <c r="G115" s="10">
        <v>1.1824663840777017</v>
      </c>
      <c r="H115" s="10">
        <v>1.0259457215505159</v>
      </c>
      <c r="I115" s="45">
        <v>1.0614607545145713</v>
      </c>
      <c r="J115" s="62">
        <f t="shared" si="6"/>
        <v>1.0630336777347684</v>
      </c>
      <c r="K115" s="63">
        <f t="shared" si="7"/>
        <v>6.5979284917539155E-2</v>
      </c>
    </row>
    <row r="116" spans="1:11">
      <c r="A116" s="48" t="s">
        <v>18</v>
      </c>
      <c r="B116" s="48" t="s">
        <v>35</v>
      </c>
      <c r="C116" s="48" t="s">
        <v>24</v>
      </c>
      <c r="D116" s="10">
        <v>0.88553113553113538</v>
      </c>
      <c r="E116" s="10">
        <v>1.0760761314595542</v>
      </c>
      <c r="F116" s="10">
        <v>0.96239078863623206</v>
      </c>
      <c r="G116" s="10">
        <v>1.0772745598709839</v>
      </c>
      <c r="H116" s="10">
        <v>0.96226566980951678</v>
      </c>
      <c r="I116" s="45">
        <v>0.97167576475435158</v>
      </c>
      <c r="J116" s="62">
        <f t="shared" si="6"/>
        <v>0.9892023416769623</v>
      </c>
      <c r="K116" s="63">
        <f t="shared" si="7"/>
        <v>7.4569584307424372E-2</v>
      </c>
    </row>
    <row r="117" spans="1:11">
      <c r="A117" s="48" t="s">
        <v>18</v>
      </c>
      <c r="B117" s="48" t="s">
        <v>35</v>
      </c>
      <c r="C117" s="48" t="s">
        <v>25</v>
      </c>
      <c r="D117" s="10">
        <v>0.85271886532390706</v>
      </c>
      <c r="E117" s="10">
        <v>1.0205885582518934</v>
      </c>
      <c r="F117" s="10">
        <v>1.0030627120928108</v>
      </c>
      <c r="G117" s="10">
        <v>1.0300400534045386</v>
      </c>
      <c r="H117" s="10">
        <v>0.95376791493296342</v>
      </c>
      <c r="I117" s="45">
        <v>1.0614607545145716</v>
      </c>
      <c r="J117" s="62">
        <f t="shared" si="6"/>
        <v>0.98693980975344753</v>
      </c>
      <c r="K117" s="63">
        <f t="shared" si="7"/>
        <v>7.4724594339172265E-2</v>
      </c>
    </row>
    <row r="118" spans="1:11">
      <c r="A118" s="48" t="s">
        <v>18</v>
      </c>
      <c r="B118" s="48" t="s">
        <v>35</v>
      </c>
      <c r="C118" s="48" t="s">
        <v>26</v>
      </c>
      <c r="D118" s="10">
        <v>0.72397513872628771</v>
      </c>
      <c r="E118" s="10">
        <v>0.98011269472986262</v>
      </c>
      <c r="F118" s="10">
        <v>1.0535798004152426</v>
      </c>
      <c r="G118" s="10">
        <v>1.0068496903939932</v>
      </c>
      <c r="H118" s="10">
        <v>0.97842200092785281</v>
      </c>
      <c r="I118" s="45">
        <v>0.90309583312082331</v>
      </c>
      <c r="J118" s="62">
        <f t="shared" si="6"/>
        <v>0.9410058597190103</v>
      </c>
      <c r="K118" s="63">
        <f t="shared" si="7"/>
        <v>0.11702744831932117</v>
      </c>
    </row>
    <row r="119" spans="1:11">
      <c r="A119" s="48" t="s">
        <v>18</v>
      </c>
      <c r="B119" s="48" t="s">
        <v>35</v>
      </c>
      <c r="C119" s="48" t="s">
        <v>27</v>
      </c>
      <c r="D119" s="10">
        <v>0.74089391598983456</v>
      </c>
      <c r="E119" s="10">
        <v>0.91610529717368039</v>
      </c>
      <c r="F119" s="10">
        <v>0.9453166771982684</v>
      </c>
      <c r="G119" s="10">
        <v>1.0307457693821318</v>
      </c>
      <c r="H119" s="10">
        <v>0.95272414010463691</v>
      </c>
      <c r="I119" s="45">
        <v>0.94896424273680524</v>
      </c>
      <c r="J119" s="62">
        <f t="shared" si="6"/>
        <v>0.92245834043089292</v>
      </c>
      <c r="K119" s="63">
        <f t="shared" si="7"/>
        <v>9.6822780064221375E-2</v>
      </c>
    </row>
    <row r="120" spans="1:11">
      <c r="A120" s="49" t="s">
        <v>18</v>
      </c>
      <c r="B120" s="49" t="s">
        <v>35</v>
      </c>
      <c r="C120" s="49" t="s">
        <v>29</v>
      </c>
      <c r="D120" s="34">
        <v>0.7432957830724749</v>
      </c>
      <c r="E120" s="34">
        <v>0.89</v>
      </c>
      <c r="F120" s="34">
        <v>0.99354288813699421</v>
      </c>
      <c r="G120" s="34">
        <v>0.98011269472986295</v>
      </c>
      <c r="H120" s="34">
        <v>0.94775799302706609</v>
      </c>
      <c r="I120" s="46">
        <v>0.93565476637317968</v>
      </c>
      <c r="J120" s="64">
        <f t="shared" si="6"/>
        <v>0.91506068755659642</v>
      </c>
      <c r="K120" s="65">
        <f t="shared" si="7"/>
        <v>9.1668609442703011E-2</v>
      </c>
    </row>
    <row r="121" spans="1:11">
      <c r="A121" s="47" t="s">
        <v>19</v>
      </c>
      <c r="B121" s="47" t="s">
        <v>35</v>
      </c>
      <c r="C121" s="47" t="s">
        <v>22</v>
      </c>
      <c r="D121" s="30">
        <v>0.79772018752528417</v>
      </c>
      <c r="E121" s="30">
        <v>0.78353130564160045</v>
      </c>
      <c r="F121" s="30">
        <v>0.84072164455230391</v>
      </c>
      <c r="G121" s="30">
        <v>1.1694791036845653</v>
      </c>
      <c r="H121" s="30">
        <v>0.83415844624890911</v>
      </c>
      <c r="I121" s="44">
        <v>0.97021051237918565</v>
      </c>
      <c r="J121" s="60">
        <f t="shared" si="6"/>
        <v>0.89930353333864144</v>
      </c>
      <c r="K121" s="61">
        <f t="shared" si="7"/>
        <v>0.14793291953225066</v>
      </c>
    </row>
    <row r="122" spans="1:11">
      <c r="A122" s="48" t="s">
        <v>19</v>
      </c>
      <c r="B122" s="48" t="s">
        <v>35</v>
      </c>
      <c r="C122" s="48" t="s">
        <v>23</v>
      </c>
      <c r="D122" s="10">
        <v>0.88052872394509341</v>
      </c>
      <c r="E122" s="10">
        <v>1.0629730132014328</v>
      </c>
      <c r="F122" s="10">
        <v>0.97780284958675889</v>
      </c>
      <c r="G122" s="10">
        <v>1.3215736717438706</v>
      </c>
      <c r="H122" s="10">
        <v>0.97343944676782168</v>
      </c>
      <c r="I122" s="45">
        <v>1.1122533380597888</v>
      </c>
      <c r="J122" s="62">
        <f t="shared" si="6"/>
        <v>1.0547618405507944</v>
      </c>
      <c r="K122" s="63">
        <f t="shared" si="7"/>
        <v>0.15326737803567916</v>
      </c>
    </row>
    <row r="123" spans="1:11">
      <c r="A123" s="48" t="s">
        <v>19</v>
      </c>
      <c r="B123" s="48" t="s">
        <v>35</v>
      </c>
      <c r="C123" s="48" t="s">
        <v>24</v>
      </c>
      <c r="D123" s="10">
        <v>0.90481416365244727</v>
      </c>
      <c r="E123" s="10">
        <v>1.0898979503267316</v>
      </c>
      <c r="F123" s="10">
        <v>1.0442351267112699</v>
      </c>
      <c r="G123" s="10">
        <v>1.144652315178849</v>
      </c>
      <c r="H123" s="10">
        <v>1.0505905784366978</v>
      </c>
      <c r="I123" s="45">
        <v>1.0027709120734181</v>
      </c>
      <c r="J123" s="62">
        <f t="shared" si="6"/>
        <v>1.0394935077299021</v>
      </c>
      <c r="K123" s="63">
        <f t="shared" si="7"/>
        <v>8.1525070130973779E-2</v>
      </c>
    </row>
    <row r="124" spans="1:11">
      <c r="A124" s="48" t="s">
        <v>19</v>
      </c>
      <c r="B124" s="48" t="s">
        <v>35</v>
      </c>
      <c r="C124" s="48" t="s">
        <v>25</v>
      </c>
      <c r="D124" s="10">
        <v>0.8724584692890609</v>
      </c>
      <c r="E124" s="10">
        <v>1.06175736765396</v>
      </c>
      <c r="F124" s="10">
        <v>0.72964181821477303</v>
      </c>
      <c r="G124" s="10">
        <v>1.1292045307722121</v>
      </c>
      <c r="H124" s="10">
        <v>0.920748542795786</v>
      </c>
      <c r="I124" s="45">
        <v>1.0711131998466425</v>
      </c>
      <c r="J124" s="62">
        <f t="shared" si="6"/>
        <v>0.96415398809540587</v>
      </c>
      <c r="K124" s="63">
        <f t="shared" si="7"/>
        <v>0.1506628242072679</v>
      </c>
    </row>
    <row r="125" spans="1:11">
      <c r="A125" s="48" t="s">
        <v>19</v>
      </c>
      <c r="B125" s="48" t="s">
        <v>35</v>
      </c>
      <c r="C125" s="48" t="s">
        <v>26</v>
      </c>
      <c r="D125" s="10">
        <v>0.85349654902982075</v>
      </c>
      <c r="E125" s="10">
        <v>1.0329633447606255</v>
      </c>
      <c r="F125" s="10">
        <v>1.0514560758822817</v>
      </c>
      <c r="G125" s="10">
        <v>1.1522284763785959</v>
      </c>
      <c r="H125" s="10">
        <v>0.91569589209074098</v>
      </c>
      <c r="I125" s="45">
        <v>1.1182592242194884</v>
      </c>
      <c r="J125" s="62">
        <f t="shared" si="6"/>
        <v>1.0206832603935923</v>
      </c>
      <c r="K125" s="63">
        <f t="shared" si="7"/>
        <v>0.11566911702788021</v>
      </c>
    </row>
    <row r="126" spans="1:11">
      <c r="A126" s="48" t="s">
        <v>19</v>
      </c>
      <c r="B126" s="48" t="s">
        <v>35</v>
      </c>
      <c r="C126" s="48" t="s">
        <v>27</v>
      </c>
      <c r="D126" s="10">
        <v>0.84288314840499257</v>
      </c>
      <c r="E126" s="10">
        <v>0.99418807392769881</v>
      </c>
      <c r="F126" s="10">
        <v>0.7750075596332614</v>
      </c>
      <c r="G126" s="10">
        <v>1.1408701325662087</v>
      </c>
      <c r="H126" s="10">
        <v>0.90290233740555026</v>
      </c>
      <c r="I126" s="45">
        <v>1.0431183166609159</v>
      </c>
      <c r="J126" s="62">
        <f t="shared" si="6"/>
        <v>0.94982826143310461</v>
      </c>
      <c r="K126" s="63">
        <f t="shared" si="7"/>
        <v>0.13518091671476801</v>
      </c>
    </row>
    <row r="127" spans="1:11">
      <c r="A127" s="49" t="s">
        <v>19</v>
      </c>
      <c r="B127" s="49" t="s">
        <v>35</v>
      </c>
      <c r="C127" s="49" t="s">
        <v>29</v>
      </c>
      <c r="D127" s="34">
        <v>0.84128159818849302</v>
      </c>
      <c r="E127" s="34">
        <v>0.99716373207478604</v>
      </c>
      <c r="F127" s="34">
        <v>1.024299968165999</v>
      </c>
      <c r="G127" s="34">
        <v>1.1572471772214028</v>
      </c>
      <c r="H127" s="34">
        <v>0.89304812834224601</v>
      </c>
      <c r="I127" s="46">
        <v>1.0179423691104168</v>
      </c>
      <c r="J127" s="64">
        <f t="shared" si="6"/>
        <v>0.98849716218389061</v>
      </c>
      <c r="K127" s="65">
        <f t="shared" si="7"/>
        <v>0.11089046711035072</v>
      </c>
    </row>
    <row r="128" spans="1:11">
      <c r="A128" s="47" t="s">
        <v>20</v>
      </c>
      <c r="B128" s="47" t="s">
        <v>35</v>
      </c>
      <c r="C128" s="47" t="s">
        <v>22</v>
      </c>
      <c r="D128" s="30">
        <v>0.79772018752528417</v>
      </c>
      <c r="E128" s="30">
        <v>0.78353130564160045</v>
      </c>
      <c r="F128" s="30">
        <v>0.93364253583303025</v>
      </c>
      <c r="G128" s="30">
        <v>0.79456838818357289</v>
      </c>
      <c r="H128" s="30">
        <v>1.2741177126502983</v>
      </c>
      <c r="I128" s="44">
        <v>0.86206896551724144</v>
      </c>
      <c r="J128" s="60">
        <f t="shared" si="6"/>
        <v>0.90760818255850451</v>
      </c>
      <c r="K128" s="61">
        <f t="shared" si="7"/>
        <v>0.18832380701199886</v>
      </c>
    </row>
    <row r="129" spans="1:11">
      <c r="A129" s="48" t="s">
        <v>20</v>
      </c>
      <c r="B129" s="48" t="s">
        <v>35</v>
      </c>
      <c r="C129" s="48" t="s">
        <v>23</v>
      </c>
      <c r="D129" s="10">
        <v>0.88052872394509341</v>
      </c>
      <c r="E129" s="10">
        <v>1.0629730132014328</v>
      </c>
      <c r="F129" s="10">
        <v>0.92327758170937457</v>
      </c>
      <c r="G129" s="10">
        <v>0.95135121986816107</v>
      </c>
      <c r="H129" s="10">
        <v>1.1647929102427934</v>
      </c>
      <c r="I129" s="45">
        <v>1.0418604651162793</v>
      </c>
      <c r="J129" s="62">
        <f t="shared" si="6"/>
        <v>1.0041306523471891</v>
      </c>
      <c r="K129" s="63">
        <f t="shared" si="7"/>
        <v>0.10516524857926576</v>
      </c>
    </row>
    <row r="130" spans="1:11">
      <c r="A130" s="48" t="s">
        <v>20</v>
      </c>
      <c r="B130" s="48" t="s">
        <v>35</v>
      </c>
      <c r="C130" s="48" t="s">
        <v>24</v>
      </c>
      <c r="D130" s="10">
        <v>0.90481416365244727</v>
      </c>
      <c r="E130" s="10">
        <v>1.0898979503267316</v>
      </c>
      <c r="F130" s="10">
        <v>1.0068496903939939</v>
      </c>
      <c r="G130" s="10">
        <v>0.92128082158600888</v>
      </c>
      <c r="H130" s="10">
        <v>1.3110868311633124</v>
      </c>
      <c r="I130" s="45">
        <v>0.99033816425120769</v>
      </c>
      <c r="J130" s="62">
        <f t="shared" si="6"/>
        <v>1.0373779368956171</v>
      </c>
      <c r="K130" s="63">
        <f t="shared" si="7"/>
        <v>0.14958029202848144</v>
      </c>
    </row>
    <row r="131" spans="1:11">
      <c r="A131" s="48" t="s">
        <v>20</v>
      </c>
      <c r="B131" s="48" t="s">
        <v>35</v>
      </c>
      <c r="C131" s="48" t="s">
        <v>25</v>
      </c>
      <c r="D131" s="10">
        <v>0.8724584692890609</v>
      </c>
      <c r="E131" s="10">
        <v>1.06175736765396</v>
      </c>
      <c r="F131" s="10">
        <v>1.0535798004152426</v>
      </c>
      <c r="G131" s="10">
        <v>1</v>
      </c>
      <c r="H131" s="10">
        <v>1.0600865245954172</v>
      </c>
      <c r="I131" s="45">
        <v>0.98642533936651589</v>
      </c>
      <c r="J131" s="62">
        <f t="shared" si="6"/>
        <v>1.0057179168866994</v>
      </c>
      <c r="K131" s="63">
        <f t="shared" si="7"/>
        <v>7.28698894418041E-2</v>
      </c>
    </row>
    <row r="132" spans="1:11">
      <c r="A132" s="48" t="s">
        <v>20</v>
      </c>
      <c r="B132" s="48" t="s">
        <v>35</v>
      </c>
      <c r="C132" s="48" t="s">
        <v>26</v>
      </c>
      <c r="D132" s="10">
        <v>0.85349654902982075</v>
      </c>
      <c r="E132" s="10">
        <v>1.0329633447606255</v>
      </c>
      <c r="F132" s="10">
        <v>1.0357240286311844</v>
      </c>
      <c r="G132" s="10">
        <v>0.89131201090404866</v>
      </c>
      <c r="H132" s="10">
        <v>1.0409500409500407</v>
      </c>
      <c r="I132" s="45">
        <v>0.93636363636363629</v>
      </c>
      <c r="J132" s="62">
        <f t="shared" si="6"/>
        <v>0.96513493510655934</v>
      </c>
      <c r="K132" s="63">
        <f t="shared" si="7"/>
        <v>8.2549602748734616E-2</v>
      </c>
    </row>
    <row r="133" spans="1:11">
      <c r="A133" s="48" t="s">
        <v>20</v>
      </c>
      <c r="B133" s="48" t="s">
        <v>35</v>
      </c>
      <c r="C133" s="48" t="s">
        <v>27</v>
      </c>
      <c r="D133" s="10">
        <v>0.84288314840499257</v>
      </c>
      <c r="E133" s="10">
        <v>0.99418807392769881</v>
      </c>
      <c r="F133" s="10">
        <v>1.0367499665909392</v>
      </c>
      <c r="G133" s="10">
        <v>0.90384376783542963</v>
      </c>
      <c r="H133" s="10">
        <v>1.0233426704014934</v>
      </c>
      <c r="I133" s="45">
        <v>0.94570135746606332</v>
      </c>
      <c r="J133" s="62">
        <f t="shared" si="6"/>
        <v>0.95778483077110277</v>
      </c>
      <c r="K133" s="63">
        <f t="shared" si="7"/>
        <v>7.4988751600055081E-2</v>
      </c>
    </row>
    <row r="134" spans="1:11">
      <c r="A134" s="49" t="s">
        <v>20</v>
      </c>
      <c r="B134" s="49" t="s">
        <v>35</v>
      </c>
      <c r="C134" s="49" t="s">
        <v>29</v>
      </c>
      <c r="D134" s="34">
        <v>0.84128159818849302</v>
      </c>
      <c r="E134" s="34">
        <v>0.99716373207478604</v>
      </c>
      <c r="F134" s="34">
        <v>0.94385036746815021</v>
      </c>
      <c r="G134" s="34">
        <v>0.88256832114854189</v>
      </c>
      <c r="H134" s="34">
        <v>1.0033253524873618</v>
      </c>
      <c r="I134" s="46">
        <v>0.92500000000000016</v>
      </c>
      <c r="J134" s="64">
        <f t="shared" si="6"/>
        <v>0.93219822856122214</v>
      </c>
      <c r="K134" s="65">
        <f t="shared" si="7"/>
        <v>6.3554909532504117E-2</v>
      </c>
    </row>
    <row r="135" spans="1:11">
      <c r="A135" s="47" t="s">
        <v>18</v>
      </c>
      <c r="B135" s="47" t="s">
        <v>36</v>
      </c>
      <c r="C135" s="47" t="s">
        <v>21</v>
      </c>
      <c r="D135" s="15">
        <v>0.5</v>
      </c>
      <c r="E135" s="15">
        <v>0.81</v>
      </c>
      <c r="F135" s="15">
        <v>2.1</v>
      </c>
      <c r="G135" s="14">
        <v>0.91</v>
      </c>
      <c r="H135" s="19">
        <v>0.86</v>
      </c>
      <c r="I135" s="50">
        <v>1.59</v>
      </c>
      <c r="J135" s="60">
        <f t="shared" si="6"/>
        <v>1.1283333333333334</v>
      </c>
      <c r="K135" s="61">
        <f t="shared" si="7"/>
        <v>0.59549699131621703</v>
      </c>
    </row>
    <row r="136" spans="1:11">
      <c r="A136" s="48" t="s">
        <v>18</v>
      </c>
      <c r="B136" s="48" t="s">
        <v>36</v>
      </c>
      <c r="C136" s="48" t="s">
        <v>22</v>
      </c>
      <c r="D136" s="6">
        <v>0.5</v>
      </c>
      <c r="E136" s="6">
        <v>1</v>
      </c>
      <c r="F136" s="6">
        <v>0.83</v>
      </c>
      <c r="G136" s="6">
        <v>0.5</v>
      </c>
      <c r="H136" s="8">
        <v>1.08</v>
      </c>
      <c r="I136" s="51">
        <v>1.76</v>
      </c>
      <c r="J136" s="62">
        <f t="shared" si="6"/>
        <v>0.94499999999999995</v>
      </c>
      <c r="K136" s="63">
        <f t="shared" si="7"/>
        <v>0.46792093349197367</v>
      </c>
    </row>
    <row r="137" spans="1:11">
      <c r="A137" s="48" t="s">
        <v>18</v>
      </c>
      <c r="B137" s="48" t="s">
        <v>36</v>
      </c>
      <c r="C137" s="48" t="s">
        <v>23</v>
      </c>
      <c r="D137" s="6">
        <v>2.12</v>
      </c>
      <c r="E137" s="6">
        <v>5.71</v>
      </c>
      <c r="F137" s="6">
        <v>2.27</v>
      </c>
      <c r="G137" s="6">
        <v>5.28</v>
      </c>
      <c r="H137" s="8">
        <v>3.96</v>
      </c>
      <c r="I137" s="51">
        <v>4.74</v>
      </c>
      <c r="J137" s="62">
        <f t="shared" si="6"/>
        <v>4.0133333333333328</v>
      </c>
      <c r="K137" s="63">
        <f t="shared" si="7"/>
        <v>1.5256430338275966</v>
      </c>
    </row>
    <row r="138" spans="1:11">
      <c r="A138" s="48" t="s">
        <v>18</v>
      </c>
      <c r="B138" s="48" t="s">
        <v>36</v>
      </c>
      <c r="C138" s="48" t="s">
        <v>24</v>
      </c>
      <c r="D138" s="6">
        <v>2.41</v>
      </c>
      <c r="E138" s="6">
        <v>6.88</v>
      </c>
      <c r="F138" s="6">
        <v>1.96</v>
      </c>
      <c r="G138" s="6">
        <v>5.61</v>
      </c>
      <c r="H138" s="8">
        <v>4.04</v>
      </c>
      <c r="I138" s="51">
        <v>4.5199999999999996</v>
      </c>
      <c r="J138" s="62">
        <f t="shared" si="6"/>
        <v>4.2366666666666664</v>
      </c>
      <c r="K138" s="63">
        <f t="shared" si="7"/>
        <v>1.8714771349569483</v>
      </c>
    </row>
    <row r="139" spans="1:11">
      <c r="A139" s="48" t="s">
        <v>18</v>
      </c>
      <c r="B139" s="48" t="s">
        <v>36</v>
      </c>
      <c r="C139" s="48" t="s">
        <v>25</v>
      </c>
      <c r="D139" s="6">
        <v>2.08</v>
      </c>
      <c r="E139" s="6">
        <v>6.78</v>
      </c>
      <c r="F139" s="6">
        <v>2.56</v>
      </c>
      <c r="G139" s="6">
        <v>3.99</v>
      </c>
      <c r="H139" s="8">
        <v>4.87</v>
      </c>
      <c r="I139" s="51">
        <v>4.18</v>
      </c>
      <c r="J139" s="62">
        <f t="shared" si="6"/>
        <v>4.0766666666666671</v>
      </c>
      <c r="K139" s="63">
        <f t="shared" si="7"/>
        <v>1.6877519564991372</v>
      </c>
    </row>
    <row r="140" spans="1:11">
      <c r="A140" s="48" t="s">
        <v>18</v>
      </c>
      <c r="B140" s="48" t="s">
        <v>36</v>
      </c>
      <c r="C140" s="48" t="s">
        <v>26</v>
      </c>
      <c r="D140" s="6">
        <v>2.1</v>
      </c>
      <c r="E140" s="6">
        <v>5.17</v>
      </c>
      <c r="F140" s="6">
        <v>2.99</v>
      </c>
      <c r="G140" s="6">
        <v>4</v>
      </c>
      <c r="H140" s="8">
        <v>4.5599999999999996</v>
      </c>
      <c r="I140" s="51">
        <v>3.37</v>
      </c>
      <c r="J140" s="62">
        <f t="shared" si="6"/>
        <v>3.6983333333333337</v>
      </c>
      <c r="K140" s="63">
        <f t="shared" si="7"/>
        <v>1.1102687362376131</v>
      </c>
    </row>
    <row r="141" spans="1:11">
      <c r="A141" s="48" t="s">
        <v>18</v>
      </c>
      <c r="B141" s="48" t="s">
        <v>36</v>
      </c>
      <c r="C141" s="48" t="s">
        <v>27</v>
      </c>
      <c r="D141" s="6">
        <v>1.84</v>
      </c>
      <c r="E141" s="6">
        <v>5.62</v>
      </c>
      <c r="F141" s="6">
        <v>2.67</v>
      </c>
      <c r="G141" s="6">
        <v>4</v>
      </c>
      <c r="H141" s="8">
        <v>4.33</v>
      </c>
      <c r="I141" s="51">
        <v>3.56</v>
      </c>
      <c r="J141" s="62">
        <f t="shared" si="6"/>
        <v>3.67</v>
      </c>
      <c r="K141" s="63">
        <f t="shared" si="7"/>
        <v>1.3196969349058896</v>
      </c>
    </row>
    <row r="142" spans="1:11">
      <c r="A142" s="49" t="s">
        <v>18</v>
      </c>
      <c r="B142" s="49" t="s">
        <v>36</v>
      </c>
      <c r="C142" s="49" t="s">
        <v>29</v>
      </c>
      <c r="D142" s="7">
        <v>2.12</v>
      </c>
      <c r="E142" s="7">
        <v>4.41</v>
      </c>
      <c r="F142" s="7">
        <v>2.9</v>
      </c>
      <c r="G142" s="7">
        <v>4</v>
      </c>
      <c r="H142" s="7">
        <v>4.3600000000000003</v>
      </c>
      <c r="I142" s="18">
        <v>4.5</v>
      </c>
      <c r="J142" s="64">
        <f t="shared" si="6"/>
        <v>3.7149999999999999</v>
      </c>
      <c r="K142" s="65">
        <f t="shared" si="7"/>
        <v>0.9802805720812805</v>
      </c>
    </row>
    <row r="143" spans="1:11">
      <c r="A143" s="47" t="s">
        <v>19</v>
      </c>
      <c r="B143" s="47" t="s">
        <v>36</v>
      </c>
      <c r="C143" s="47" t="s">
        <v>21</v>
      </c>
      <c r="D143" s="15">
        <v>0.5</v>
      </c>
      <c r="E143" s="15">
        <v>1</v>
      </c>
      <c r="F143" s="15">
        <v>0.67</v>
      </c>
      <c r="G143" s="15">
        <v>1.73</v>
      </c>
      <c r="H143" s="19">
        <v>1.67</v>
      </c>
      <c r="I143" s="50">
        <v>1.27</v>
      </c>
      <c r="J143" s="60">
        <f t="shared" si="6"/>
        <v>1.1399999999999999</v>
      </c>
      <c r="K143" s="61">
        <f t="shared" si="7"/>
        <v>0.50911688245431441</v>
      </c>
    </row>
    <row r="144" spans="1:11">
      <c r="A144" s="48" t="s">
        <v>19</v>
      </c>
      <c r="B144" s="48" t="s">
        <v>36</v>
      </c>
      <c r="C144" s="48" t="s">
        <v>22</v>
      </c>
      <c r="D144" s="6">
        <v>0.5</v>
      </c>
      <c r="E144" s="6">
        <v>1.55</v>
      </c>
      <c r="F144" s="5">
        <v>0.71</v>
      </c>
      <c r="G144" s="6">
        <v>1.29</v>
      </c>
      <c r="H144" s="8">
        <v>1.85</v>
      </c>
      <c r="I144" s="51">
        <v>1.33</v>
      </c>
      <c r="J144" s="62">
        <f t="shared" si="6"/>
        <v>1.2050000000000001</v>
      </c>
      <c r="K144" s="63">
        <f t="shared" si="7"/>
        <v>0.50989214545823336</v>
      </c>
    </row>
    <row r="145" spans="1:11">
      <c r="A145" s="48" t="s">
        <v>19</v>
      </c>
      <c r="B145" s="48" t="s">
        <v>36</v>
      </c>
      <c r="C145" s="48" t="s">
        <v>23</v>
      </c>
      <c r="D145" s="6">
        <v>3.12</v>
      </c>
      <c r="E145" s="6">
        <v>5.77</v>
      </c>
      <c r="F145" s="6">
        <v>1.63</v>
      </c>
      <c r="G145" s="6">
        <v>3.52</v>
      </c>
      <c r="H145" s="8">
        <v>4.1100000000000003</v>
      </c>
      <c r="I145" s="51">
        <v>4</v>
      </c>
      <c r="J145" s="62">
        <f t="shared" si="6"/>
        <v>3.6916666666666664</v>
      </c>
      <c r="K145" s="63">
        <f t="shared" si="7"/>
        <v>1.3561919726449747</v>
      </c>
    </row>
    <row r="146" spans="1:11">
      <c r="A146" s="48" t="s">
        <v>19</v>
      </c>
      <c r="B146" s="48" t="s">
        <v>36</v>
      </c>
      <c r="C146" s="48" t="s">
        <v>24</v>
      </c>
      <c r="D146" s="6">
        <v>3.19</v>
      </c>
      <c r="E146" s="6">
        <v>5.62</v>
      </c>
      <c r="F146" s="6">
        <v>1.65</v>
      </c>
      <c r="G146" s="6">
        <v>2.91</v>
      </c>
      <c r="H146" s="8">
        <v>5.74</v>
      </c>
      <c r="I146" s="51">
        <v>4.12</v>
      </c>
      <c r="J146" s="62">
        <f t="shared" si="6"/>
        <v>3.8716666666666666</v>
      </c>
      <c r="K146" s="63">
        <f t="shared" si="7"/>
        <v>1.6083708113077229</v>
      </c>
    </row>
    <row r="147" spans="1:11">
      <c r="A147" s="48" t="s">
        <v>19</v>
      </c>
      <c r="B147" s="48" t="s">
        <v>36</v>
      </c>
      <c r="C147" s="48" t="s">
        <v>25</v>
      </c>
      <c r="D147" s="6">
        <v>2.69</v>
      </c>
      <c r="E147" s="6">
        <v>5.95</v>
      </c>
      <c r="F147" s="6">
        <v>1.59</v>
      </c>
      <c r="G147" s="6">
        <v>3.72</v>
      </c>
      <c r="H147" s="8">
        <v>6.46</v>
      </c>
      <c r="I147" s="51">
        <v>4.17</v>
      </c>
      <c r="J147" s="62">
        <f t="shared" si="6"/>
        <v>4.0966666666666667</v>
      </c>
      <c r="K147" s="63">
        <f t="shared" si="7"/>
        <v>1.8670582922519248</v>
      </c>
    </row>
    <row r="148" spans="1:11">
      <c r="A148" s="48" t="s">
        <v>19</v>
      </c>
      <c r="B148" s="48" t="s">
        <v>36</v>
      </c>
      <c r="C148" s="48" t="s">
        <v>26</v>
      </c>
      <c r="D148" s="6">
        <v>2.56</v>
      </c>
      <c r="E148" s="6">
        <v>5.46</v>
      </c>
      <c r="F148" s="6">
        <v>1.95</v>
      </c>
      <c r="G148" s="6">
        <v>3.36</v>
      </c>
      <c r="H148" s="8">
        <v>5.58</v>
      </c>
      <c r="I148" s="51">
        <v>3.55</v>
      </c>
      <c r="J148" s="62">
        <f t="shared" si="6"/>
        <v>3.7433333333333327</v>
      </c>
      <c r="K148" s="63">
        <f t="shared" si="7"/>
        <v>1.4913707341458295</v>
      </c>
    </row>
    <row r="149" spans="1:11">
      <c r="A149" s="48" t="s">
        <v>19</v>
      </c>
      <c r="B149" s="48" t="s">
        <v>36</v>
      </c>
      <c r="C149" s="48" t="s">
        <v>27</v>
      </c>
      <c r="D149" s="6">
        <v>2.09</v>
      </c>
      <c r="E149" s="6">
        <v>4.68</v>
      </c>
      <c r="F149" s="6">
        <v>1.95</v>
      </c>
      <c r="G149" s="6">
        <v>2.93</v>
      </c>
      <c r="H149" s="8">
        <v>5</v>
      </c>
      <c r="I149" s="51">
        <v>4</v>
      </c>
      <c r="J149" s="62">
        <f t="shared" si="6"/>
        <v>3.4416666666666664</v>
      </c>
      <c r="K149" s="63">
        <f t="shared" si="7"/>
        <v>1.3105329704615096</v>
      </c>
    </row>
    <row r="150" spans="1:11">
      <c r="A150" s="49" t="s">
        <v>19</v>
      </c>
      <c r="B150" s="49" t="s">
        <v>36</v>
      </c>
      <c r="C150" s="49" t="s">
        <v>29</v>
      </c>
      <c r="D150" s="7">
        <v>2.4700000000000002</v>
      </c>
      <c r="E150" s="7">
        <v>3.36</v>
      </c>
      <c r="F150" s="7">
        <v>2.02</v>
      </c>
      <c r="G150" s="7">
        <v>2.15</v>
      </c>
      <c r="H150" s="7">
        <v>5</v>
      </c>
      <c r="I150" s="18">
        <v>4</v>
      </c>
      <c r="J150" s="64">
        <f t="shared" si="6"/>
        <v>3.1666666666666665</v>
      </c>
      <c r="K150" s="65">
        <f t="shared" si="7"/>
        <v>1.1770075049321767</v>
      </c>
    </row>
    <row r="151" spans="1:11">
      <c r="A151" s="47" t="s">
        <v>20</v>
      </c>
      <c r="B151" s="47" t="s">
        <v>36</v>
      </c>
      <c r="C151" s="47" t="s">
        <v>21</v>
      </c>
      <c r="D151" s="15">
        <v>0.5</v>
      </c>
      <c r="E151" s="15">
        <v>1</v>
      </c>
      <c r="F151" s="15">
        <v>0.67</v>
      </c>
      <c r="G151" s="15">
        <v>1.73</v>
      </c>
      <c r="H151" s="19">
        <v>0.5</v>
      </c>
      <c r="I151" s="50">
        <v>0.5</v>
      </c>
      <c r="J151" s="60">
        <f t="shared" si="6"/>
        <v>0.81666666666666676</v>
      </c>
      <c r="K151" s="61">
        <f t="shared" si="7"/>
        <v>0.48787976660921956</v>
      </c>
    </row>
    <row r="152" spans="1:11">
      <c r="A152" s="48" t="s">
        <v>20</v>
      </c>
      <c r="B152" s="48" t="s">
        <v>36</v>
      </c>
      <c r="C152" s="48" t="s">
        <v>22</v>
      </c>
      <c r="D152" s="6">
        <v>0.5</v>
      </c>
      <c r="E152" s="6">
        <v>1.55</v>
      </c>
      <c r="F152" s="5">
        <v>0.71</v>
      </c>
      <c r="G152" s="6">
        <v>1.29</v>
      </c>
      <c r="H152" s="8">
        <v>1.34</v>
      </c>
      <c r="I152" s="51">
        <v>0.5</v>
      </c>
      <c r="J152" s="62">
        <f t="shared" si="6"/>
        <v>0.98166666666666658</v>
      </c>
      <c r="K152" s="63">
        <f t="shared" si="7"/>
        <v>0.46567871614093215</v>
      </c>
    </row>
    <row r="153" spans="1:11">
      <c r="A153" s="48" t="s">
        <v>20</v>
      </c>
      <c r="B153" s="48" t="s">
        <v>36</v>
      </c>
      <c r="C153" s="48" t="s">
        <v>23</v>
      </c>
      <c r="D153" s="6">
        <v>3.12</v>
      </c>
      <c r="E153" s="6">
        <v>5.77</v>
      </c>
      <c r="F153" s="6">
        <v>1.63</v>
      </c>
      <c r="G153" s="6">
        <v>3.52</v>
      </c>
      <c r="H153" s="8">
        <v>3.6</v>
      </c>
      <c r="I153" s="51">
        <v>4.1900000000000004</v>
      </c>
      <c r="J153" s="62">
        <f t="shared" si="6"/>
        <v>3.6383333333333336</v>
      </c>
      <c r="K153" s="63">
        <f t="shared" si="7"/>
        <v>1.353948546535896</v>
      </c>
    </row>
    <row r="154" spans="1:11">
      <c r="A154" s="48" t="s">
        <v>20</v>
      </c>
      <c r="B154" s="48" t="s">
        <v>36</v>
      </c>
      <c r="C154" s="48" t="s">
        <v>24</v>
      </c>
      <c r="D154" s="6">
        <v>3.19</v>
      </c>
      <c r="E154" s="6">
        <v>5.62</v>
      </c>
      <c r="F154" s="6">
        <v>1.65</v>
      </c>
      <c r="G154" s="6">
        <v>2.91</v>
      </c>
      <c r="H154" s="8">
        <v>5.2320000000000002</v>
      </c>
      <c r="I154" s="51">
        <v>4.43</v>
      </c>
      <c r="J154" s="62">
        <f t="shared" si="6"/>
        <v>3.8386666666666667</v>
      </c>
      <c r="K154" s="63">
        <f t="shared" si="7"/>
        <v>1.5190558471190796</v>
      </c>
    </row>
    <row r="155" spans="1:11">
      <c r="A155" s="48" t="s">
        <v>20</v>
      </c>
      <c r="B155" s="48" t="s">
        <v>36</v>
      </c>
      <c r="C155" s="48" t="s">
        <v>25</v>
      </c>
      <c r="D155" s="6">
        <v>2.69</v>
      </c>
      <c r="E155" s="6">
        <v>5.95</v>
      </c>
      <c r="F155" s="6">
        <v>1.59</v>
      </c>
      <c r="G155" s="6">
        <v>3.72</v>
      </c>
      <c r="H155" s="8">
        <v>4.17</v>
      </c>
      <c r="I155" s="51">
        <v>4.76</v>
      </c>
      <c r="J155" s="62">
        <f t="shared" si="6"/>
        <v>3.8133333333333339</v>
      </c>
      <c r="K155" s="63">
        <f t="shared" si="7"/>
        <v>1.5363940466776951</v>
      </c>
    </row>
    <row r="156" spans="1:11">
      <c r="A156" s="48" t="s">
        <v>20</v>
      </c>
      <c r="B156" s="48" t="s">
        <v>36</v>
      </c>
      <c r="C156" s="48" t="s">
        <v>26</v>
      </c>
      <c r="D156" s="6">
        <v>2.56</v>
      </c>
      <c r="E156" s="6">
        <v>5.46</v>
      </c>
      <c r="F156" s="6">
        <v>1.95</v>
      </c>
      <c r="G156" s="6">
        <v>3.36</v>
      </c>
      <c r="H156" s="8">
        <v>3.46</v>
      </c>
      <c r="I156" s="51">
        <v>4.42</v>
      </c>
      <c r="J156" s="62">
        <f t="shared" si="6"/>
        <v>3.5350000000000001</v>
      </c>
      <c r="K156" s="63">
        <f t="shared" si="7"/>
        <v>1.2639580689247565</v>
      </c>
    </row>
    <row r="157" spans="1:11">
      <c r="A157" s="48" t="s">
        <v>20</v>
      </c>
      <c r="B157" s="48" t="s">
        <v>36</v>
      </c>
      <c r="C157" s="48" t="s">
        <v>27</v>
      </c>
      <c r="D157" s="6">
        <v>2.09</v>
      </c>
      <c r="E157" s="6">
        <v>4.68</v>
      </c>
      <c r="F157" s="6">
        <v>1.95</v>
      </c>
      <c r="G157" s="6">
        <v>2.93</v>
      </c>
      <c r="H157" s="8">
        <v>4.03</v>
      </c>
      <c r="I157" s="51">
        <v>4.5</v>
      </c>
      <c r="J157" s="62">
        <f t="shared" si="6"/>
        <v>3.3633333333333333</v>
      </c>
      <c r="K157" s="63">
        <f t="shared" si="7"/>
        <v>1.2063774975797024</v>
      </c>
    </row>
    <row r="158" spans="1:11">
      <c r="A158" s="49" t="s">
        <v>20</v>
      </c>
      <c r="B158" s="49" t="s">
        <v>36</v>
      </c>
      <c r="C158" s="49" t="s">
        <v>29</v>
      </c>
      <c r="D158" s="7">
        <v>2.4700000000000002</v>
      </c>
      <c r="E158" s="7">
        <v>3.36</v>
      </c>
      <c r="F158" s="7">
        <v>2.02</v>
      </c>
      <c r="G158" s="7">
        <v>2.15</v>
      </c>
      <c r="H158" s="7">
        <v>4.5</v>
      </c>
      <c r="I158" s="18">
        <v>4.66</v>
      </c>
      <c r="J158" s="64">
        <f t="shared" si="6"/>
        <v>3.1933333333333334</v>
      </c>
      <c r="K158" s="65">
        <f t="shared" si="7"/>
        <v>1.1725811983255856</v>
      </c>
    </row>
    <row r="159" spans="1:11">
      <c r="D159" s="5"/>
      <c r="E159" s="5"/>
      <c r="F159" s="5"/>
      <c r="G159" s="5"/>
      <c r="H159" s="5"/>
      <c r="I159" s="5"/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2"/>
  <sheetViews>
    <sheetView workbookViewId="0">
      <selection activeCell="J12" sqref="J12"/>
    </sheetView>
  </sheetViews>
  <sheetFormatPr baseColWidth="10" defaultColWidth="8.83203125" defaultRowHeight="14" x14ac:dyDescent="0"/>
  <cols>
    <col min="3" max="3" width="12.6640625" bestFit="1" customWidth="1"/>
    <col min="15" max="15" width="12.6640625" bestFit="1" customWidth="1"/>
  </cols>
  <sheetData>
    <row r="1" spans="1:25">
      <c r="A1" s="68"/>
      <c r="B1" s="56" t="s">
        <v>48</v>
      </c>
      <c r="C1" s="68"/>
      <c r="D1" s="68"/>
      <c r="E1" s="69" t="s">
        <v>15</v>
      </c>
      <c r="F1" s="69" t="s">
        <v>15</v>
      </c>
      <c r="G1" s="69" t="s">
        <v>15</v>
      </c>
      <c r="H1" s="69" t="s">
        <v>15</v>
      </c>
      <c r="I1" s="69" t="s">
        <v>15</v>
      </c>
      <c r="J1" s="69" t="s">
        <v>15</v>
      </c>
      <c r="K1" s="56"/>
      <c r="L1" s="56"/>
      <c r="M1" s="56" t="s">
        <v>46</v>
      </c>
      <c r="N1" s="56"/>
      <c r="O1" s="68"/>
      <c r="P1" s="68"/>
      <c r="Q1" s="69" t="s">
        <v>15</v>
      </c>
      <c r="R1" s="69" t="s">
        <v>15</v>
      </c>
      <c r="S1" s="69" t="s">
        <v>15</v>
      </c>
      <c r="T1" s="69" t="s">
        <v>15</v>
      </c>
      <c r="U1" s="69" t="s">
        <v>15</v>
      </c>
      <c r="V1" s="69" t="s">
        <v>15</v>
      </c>
      <c r="W1" s="56"/>
      <c r="X1" s="56"/>
    </row>
    <row r="2" spans="1:25">
      <c r="A2" s="69" t="s">
        <v>39</v>
      </c>
      <c r="B2" s="68" t="s">
        <v>45</v>
      </c>
      <c r="C2" s="69" t="s">
        <v>43</v>
      </c>
      <c r="D2" s="69" t="s">
        <v>38</v>
      </c>
      <c r="E2" s="69">
        <v>7</v>
      </c>
      <c r="F2" s="69">
        <v>8</v>
      </c>
      <c r="G2" s="69">
        <v>9</v>
      </c>
      <c r="H2" s="69">
        <v>10</v>
      </c>
      <c r="I2" s="69">
        <v>11</v>
      </c>
      <c r="J2" s="69">
        <v>12</v>
      </c>
      <c r="K2" s="56" t="s">
        <v>37</v>
      </c>
      <c r="L2" s="56" t="s">
        <v>12</v>
      </c>
      <c r="M2" s="69" t="s">
        <v>39</v>
      </c>
      <c r="N2" s="68" t="s">
        <v>45</v>
      </c>
      <c r="O2" s="69" t="s">
        <v>43</v>
      </c>
      <c r="P2" s="69" t="s">
        <v>38</v>
      </c>
      <c r="Q2" s="69">
        <v>13</v>
      </c>
      <c r="R2" s="69">
        <v>14</v>
      </c>
      <c r="S2" s="69">
        <v>15</v>
      </c>
      <c r="T2" s="69">
        <v>16</v>
      </c>
      <c r="U2" s="69">
        <v>17</v>
      </c>
      <c r="V2" s="69">
        <v>18</v>
      </c>
      <c r="W2" s="56" t="s">
        <v>37</v>
      </c>
      <c r="X2" s="56" t="s">
        <v>12</v>
      </c>
    </row>
    <row r="3" spans="1:25" s="14" customFormat="1" ht="15">
      <c r="A3" s="47" t="s">
        <v>40</v>
      </c>
      <c r="B3" s="47" t="s">
        <v>9</v>
      </c>
      <c r="C3" s="47" t="s">
        <v>44</v>
      </c>
      <c r="D3" s="47">
        <v>1</v>
      </c>
      <c r="E3" s="72">
        <v>239</v>
      </c>
      <c r="F3" s="72">
        <v>205</v>
      </c>
      <c r="G3" s="72">
        <v>153</v>
      </c>
      <c r="H3" s="72">
        <v>174</v>
      </c>
      <c r="I3" s="72">
        <v>265</v>
      </c>
      <c r="J3" s="72">
        <v>133</v>
      </c>
      <c r="K3" s="80">
        <f>AVERAGE(E3:J3)</f>
        <v>194.83333333333334</v>
      </c>
      <c r="L3" s="61">
        <f>STDEVA(E3:J3)</f>
        <v>50.960442174952412</v>
      </c>
      <c r="M3" s="47" t="s">
        <v>40</v>
      </c>
      <c r="N3" s="47" t="s">
        <v>10</v>
      </c>
      <c r="O3" s="47" t="s">
        <v>44</v>
      </c>
      <c r="P3" s="47">
        <v>1</v>
      </c>
      <c r="Q3" s="72">
        <v>206</v>
      </c>
      <c r="R3" s="72">
        <v>131</v>
      </c>
      <c r="S3" s="72">
        <v>139</v>
      </c>
      <c r="T3" s="72">
        <v>171</v>
      </c>
      <c r="U3" s="72">
        <v>188</v>
      </c>
      <c r="V3" s="72">
        <v>196</v>
      </c>
      <c r="W3" s="80">
        <f>AVERAGE(Q3:V3)</f>
        <v>171.83333333333334</v>
      </c>
      <c r="X3" s="61">
        <f>STDEVA(Q3:V3)</f>
        <v>30.850715820976806</v>
      </c>
      <c r="Y3" s="15"/>
    </row>
    <row r="4" spans="1:25" s="5" customFormat="1" ht="15">
      <c r="A4" s="48" t="s">
        <v>40</v>
      </c>
      <c r="B4" s="48" t="s">
        <v>9</v>
      </c>
      <c r="C4" s="48" t="s">
        <v>44</v>
      </c>
      <c r="D4" s="48">
        <v>2</v>
      </c>
      <c r="E4" s="73">
        <v>193</v>
      </c>
      <c r="F4" s="73">
        <v>177</v>
      </c>
      <c r="G4" s="73">
        <v>151</v>
      </c>
      <c r="H4" s="73">
        <v>156</v>
      </c>
      <c r="I4" s="73">
        <v>138</v>
      </c>
      <c r="J4" s="73">
        <v>146</v>
      </c>
      <c r="K4" s="81">
        <f t="shared" ref="K4:K67" si="0">AVERAGE(E4:J4)</f>
        <v>160.16666666666666</v>
      </c>
      <c r="L4" s="63">
        <f t="shared" ref="L4:L67" si="1">STDEVA(E4:J4)</f>
        <v>20.759736671419237</v>
      </c>
      <c r="M4" s="48" t="s">
        <v>40</v>
      </c>
      <c r="N4" s="48" t="s">
        <v>10</v>
      </c>
      <c r="O4" s="48" t="s">
        <v>44</v>
      </c>
      <c r="P4" s="48">
        <v>2</v>
      </c>
      <c r="Q4" s="73">
        <v>185</v>
      </c>
      <c r="R4" s="73">
        <v>148</v>
      </c>
      <c r="S4" s="73">
        <v>166</v>
      </c>
      <c r="T4" s="73">
        <v>156</v>
      </c>
      <c r="U4" s="73">
        <v>175</v>
      </c>
      <c r="V4" s="73">
        <v>191</v>
      </c>
      <c r="W4" s="81">
        <f t="shared" ref="W4:W67" si="2">AVERAGE(Q4:V4)</f>
        <v>170.16666666666666</v>
      </c>
      <c r="X4" s="63">
        <f t="shared" ref="X4:X67" si="3">STDEVA(Q4:V4)</f>
        <v>16.654328766620008</v>
      </c>
      <c r="Y4" s="6"/>
    </row>
    <row r="5" spans="1:25" s="5" customFormat="1" ht="15">
      <c r="A5" s="48" t="s">
        <v>40</v>
      </c>
      <c r="B5" s="48" t="s">
        <v>9</v>
      </c>
      <c r="C5" s="48" t="s">
        <v>44</v>
      </c>
      <c r="D5" s="48">
        <v>3</v>
      </c>
      <c r="E5" s="73">
        <v>190</v>
      </c>
      <c r="F5" s="73">
        <v>169</v>
      </c>
      <c r="G5" s="73">
        <v>147</v>
      </c>
      <c r="H5" s="73">
        <v>163</v>
      </c>
      <c r="I5" s="73">
        <v>161</v>
      </c>
      <c r="J5" s="73">
        <v>158</v>
      </c>
      <c r="K5" s="81">
        <f t="shared" si="0"/>
        <v>164.66666666666666</v>
      </c>
      <c r="L5" s="63">
        <f t="shared" si="1"/>
        <v>14.375905768565216</v>
      </c>
      <c r="M5" s="48" t="s">
        <v>40</v>
      </c>
      <c r="N5" s="48" t="s">
        <v>10</v>
      </c>
      <c r="O5" s="48" t="s">
        <v>44</v>
      </c>
      <c r="P5" s="48">
        <v>3</v>
      </c>
      <c r="Q5" s="73">
        <v>185</v>
      </c>
      <c r="R5" s="73">
        <v>147</v>
      </c>
      <c r="S5" s="73">
        <v>165</v>
      </c>
      <c r="T5" s="73">
        <v>183</v>
      </c>
      <c r="U5" s="73">
        <v>172</v>
      </c>
      <c r="V5" s="73">
        <v>194</v>
      </c>
      <c r="W5" s="81">
        <f t="shared" si="2"/>
        <v>174.33333333333334</v>
      </c>
      <c r="X5" s="63">
        <f t="shared" si="3"/>
        <v>16.824585185574911</v>
      </c>
      <c r="Y5" s="6"/>
    </row>
    <row r="6" spans="1:25" s="5" customFormat="1" ht="15">
      <c r="A6" s="48" t="s">
        <v>40</v>
      </c>
      <c r="B6" s="48" t="s">
        <v>9</v>
      </c>
      <c r="C6" s="48" t="s">
        <v>44</v>
      </c>
      <c r="D6" s="48">
        <v>4</v>
      </c>
      <c r="E6" s="73">
        <v>185</v>
      </c>
      <c r="F6" s="73">
        <v>184</v>
      </c>
      <c r="G6" s="73">
        <v>154</v>
      </c>
      <c r="H6" s="73">
        <v>163</v>
      </c>
      <c r="I6" s="73">
        <v>152</v>
      </c>
      <c r="J6" s="73">
        <v>172</v>
      </c>
      <c r="K6" s="81">
        <f t="shared" si="0"/>
        <v>168.33333333333334</v>
      </c>
      <c r="L6" s="63">
        <f t="shared" si="1"/>
        <v>14.403703227526824</v>
      </c>
      <c r="M6" s="48" t="s">
        <v>40</v>
      </c>
      <c r="N6" s="48" t="s">
        <v>10</v>
      </c>
      <c r="O6" s="48" t="s">
        <v>44</v>
      </c>
      <c r="P6" s="48">
        <v>4</v>
      </c>
      <c r="Q6" s="73">
        <v>184</v>
      </c>
      <c r="R6" s="73">
        <v>144</v>
      </c>
      <c r="S6" s="73">
        <v>171</v>
      </c>
      <c r="T6" s="73">
        <v>177</v>
      </c>
      <c r="U6" s="73">
        <v>170</v>
      </c>
      <c r="V6" s="73">
        <v>190</v>
      </c>
      <c r="W6" s="81">
        <f t="shared" si="2"/>
        <v>172.66666666666666</v>
      </c>
      <c r="X6" s="63">
        <f t="shared" si="3"/>
        <v>15.995832790657282</v>
      </c>
      <c r="Y6" s="6"/>
    </row>
    <row r="7" spans="1:25" s="5" customFormat="1" ht="15">
      <c r="A7" s="48" t="s">
        <v>40</v>
      </c>
      <c r="B7" s="48" t="s">
        <v>9</v>
      </c>
      <c r="C7" s="48" t="s">
        <v>44</v>
      </c>
      <c r="D7" s="48">
        <v>5</v>
      </c>
      <c r="E7" s="73">
        <v>180</v>
      </c>
      <c r="F7" s="73">
        <v>167</v>
      </c>
      <c r="G7" s="73">
        <v>151</v>
      </c>
      <c r="H7" s="73">
        <v>163</v>
      </c>
      <c r="I7" s="73">
        <v>149</v>
      </c>
      <c r="J7" s="73">
        <v>168</v>
      </c>
      <c r="K7" s="81">
        <f t="shared" si="0"/>
        <v>163</v>
      </c>
      <c r="L7" s="63">
        <f t="shared" si="1"/>
        <v>11.575836902790225</v>
      </c>
      <c r="M7" s="48" t="s">
        <v>40</v>
      </c>
      <c r="N7" s="48" t="s">
        <v>10</v>
      </c>
      <c r="O7" s="48" t="s">
        <v>44</v>
      </c>
      <c r="P7" s="48">
        <v>5</v>
      </c>
      <c r="Q7" s="73">
        <v>181</v>
      </c>
      <c r="R7" s="73">
        <v>174</v>
      </c>
      <c r="S7" s="73">
        <v>171</v>
      </c>
      <c r="T7" s="73">
        <v>178</v>
      </c>
      <c r="U7" s="73">
        <v>176</v>
      </c>
      <c r="V7" s="73">
        <v>185</v>
      </c>
      <c r="W7" s="81">
        <f t="shared" si="2"/>
        <v>177.5</v>
      </c>
      <c r="X7" s="63">
        <f t="shared" si="3"/>
        <v>5.0099900199501395</v>
      </c>
      <c r="Y7" s="6"/>
    </row>
    <row r="8" spans="1:25" s="5" customFormat="1" ht="15">
      <c r="A8" s="48" t="s">
        <v>40</v>
      </c>
      <c r="B8" s="48" t="s">
        <v>9</v>
      </c>
      <c r="C8" s="48" t="s">
        <v>44</v>
      </c>
      <c r="D8" s="48">
        <v>6</v>
      </c>
      <c r="E8" s="73">
        <v>183</v>
      </c>
      <c r="F8" s="73">
        <v>170</v>
      </c>
      <c r="G8" s="73">
        <v>159</v>
      </c>
      <c r="H8" s="73">
        <v>182</v>
      </c>
      <c r="I8" s="73">
        <v>166</v>
      </c>
      <c r="J8" s="73">
        <v>173</v>
      </c>
      <c r="K8" s="81">
        <f t="shared" si="0"/>
        <v>172.16666666666666</v>
      </c>
      <c r="L8" s="63">
        <f t="shared" si="1"/>
        <v>9.2826002104295462</v>
      </c>
      <c r="M8" s="48" t="s">
        <v>40</v>
      </c>
      <c r="N8" s="48" t="s">
        <v>10</v>
      </c>
      <c r="O8" s="48" t="s">
        <v>44</v>
      </c>
      <c r="P8" s="48">
        <v>6</v>
      </c>
      <c r="Q8" s="73">
        <v>172</v>
      </c>
      <c r="R8" s="73">
        <v>161</v>
      </c>
      <c r="S8" s="73">
        <v>165</v>
      </c>
      <c r="T8" s="73">
        <v>178</v>
      </c>
      <c r="U8" s="73">
        <v>181</v>
      </c>
      <c r="V8" s="73">
        <v>184</v>
      </c>
      <c r="W8" s="81">
        <f t="shared" si="2"/>
        <v>173.5</v>
      </c>
      <c r="X8" s="63">
        <f t="shared" si="3"/>
        <v>9.1378334412485334</v>
      </c>
    </row>
    <row r="9" spans="1:25" s="5" customFormat="1" ht="15">
      <c r="A9" s="48" t="s">
        <v>40</v>
      </c>
      <c r="B9" s="48" t="s">
        <v>9</v>
      </c>
      <c r="C9" s="48" t="s">
        <v>44</v>
      </c>
      <c r="D9" s="48">
        <v>7</v>
      </c>
      <c r="E9" s="73">
        <v>175</v>
      </c>
      <c r="F9" s="73">
        <v>173</v>
      </c>
      <c r="G9" s="73">
        <v>197</v>
      </c>
      <c r="H9" s="73">
        <v>146</v>
      </c>
      <c r="I9" s="73">
        <v>139</v>
      </c>
      <c r="J9" s="73">
        <v>170</v>
      </c>
      <c r="K9" s="81">
        <f t="shared" si="0"/>
        <v>166.66666666666666</v>
      </c>
      <c r="L9" s="63">
        <f t="shared" si="1"/>
        <v>21.13448997886319</v>
      </c>
      <c r="M9" s="48" t="s">
        <v>40</v>
      </c>
      <c r="N9" s="48" t="s">
        <v>10</v>
      </c>
      <c r="O9" s="48" t="s">
        <v>44</v>
      </c>
      <c r="P9" s="48">
        <v>7</v>
      </c>
      <c r="Q9" s="73">
        <v>173</v>
      </c>
      <c r="R9" s="73">
        <v>179</v>
      </c>
      <c r="S9" s="73">
        <v>187</v>
      </c>
      <c r="T9" s="73">
        <v>170</v>
      </c>
      <c r="U9" s="73">
        <v>193</v>
      </c>
      <c r="V9" s="73">
        <v>184</v>
      </c>
      <c r="W9" s="81">
        <f t="shared" si="2"/>
        <v>181</v>
      </c>
      <c r="X9" s="63">
        <f t="shared" si="3"/>
        <v>8.6948260477136632</v>
      </c>
    </row>
    <row r="10" spans="1:25" s="5" customFormat="1" ht="15">
      <c r="A10" s="48" t="s">
        <v>40</v>
      </c>
      <c r="B10" s="48" t="s">
        <v>9</v>
      </c>
      <c r="C10" s="48" t="s">
        <v>44</v>
      </c>
      <c r="D10" s="84">
        <v>8</v>
      </c>
      <c r="E10" s="73">
        <v>186</v>
      </c>
      <c r="F10" s="73">
        <v>161</v>
      </c>
      <c r="G10" s="73">
        <v>160</v>
      </c>
      <c r="H10" s="73">
        <v>156</v>
      </c>
      <c r="I10" s="73">
        <v>163</v>
      </c>
      <c r="J10" s="73">
        <v>168</v>
      </c>
      <c r="K10" s="81">
        <f t="shared" si="0"/>
        <v>165.66666666666666</v>
      </c>
      <c r="L10" s="63">
        <f t="shared" si="1"/>
        <v>10.708252269472673</v>
      </c>
      <c r="M10" s="48" t="s">
        <v>40</v>
      </c>
      <c r="N10" s="48" t="s">
        <v>10</v>
      </c>
      <c r="O10" s="48" t="s">
        <v>44</v>
      </c>
      <c r="P10" s="84">
        <v>8</v>
      </c>
      <c r="Q10" s="73">
        <v>159</v>
      </c>
      <c r="R10" s="73">
        <v>177</v>
      </c>
      <c r="S10" s="73">
        <v>187</v>
      </c>
      <c r="T10" s="73">
        <v>173</v>
      </c>
      <c r="U10" s="73">
        <v>189</v>
      </c>
      <c r="V10" s="73">
        <v>186</v>
      </c>
      <c r="W10" s="81">
        <f t="shared" si="2"/>
        <v>178.5</v>
      </c>
      <c r="X10" s="63">
        <f t="shared" si="3"/>
        <v>11.414902540100814</v>
      </c>
    </row>
    <row r="11" spans="1:25" s="5" customFormat="1" ht="15">
      <c r="A11" s="48" t="s">
        <v>40</v>
      </c>
      <c r="B11" s="48" t="s">
        <v>9</v>
      </c>
      <c r="C11" s="48" t="s">
        <v>44</v>
      </c>
      <c r="D11" s="84">
        <v>9</v>
      </c>
      <c r="E11" s="73">
        <v>184</v>
      </c>
      <c r="F11" s="73">
        <v>174</v>
      </c>
      <c r="G11" s="73">
        <v>187</v>
      </c>
      <c r="H11" s="73">
        <v>164</v>
      </c>
      <c r="I11" s="73">
        <v>154</v>
      </c>
      <c r="J11" s="73">
        <v>166</v>
      </c>
      <c r="K11" s="81">
        <f t="shared" si="0"/>
        <v>171.5</v>
      </c>
      <c r="L11" s="63">
        <f t="shared" si="1"/>
        <v>12.613484847574837</v>
      </c>
      <c r="M11" s="48" t="s">
        <v>40</v>
      </c>
      <c r="N11" s="48" t="s">
        <v>10</v>
      </c>
      <c r="O11" s="48" t="s">
        <v>44</v>
      </c>
      <c r="P11" s="84">
        <v>9</v>
      </c>
      <c r="Q11" s="73">
        <v>170</v>
      </c>
      <c r="R11" s="73">
        <v>182</v>
      </c>
      <c r="S11" s="73">
        <v>197</v>
      </c>
      <c r="T11" s="73">
        <v>174</v>
      </c>
      <c r="U11" s="73">
        <v>164</v>
      </c>
      <c r="V11" s="73">
        <v>198</v>
      </c>
      <c r="W11" s="81">
        <f t="shared" si="2"/>
        <v>180.83333333333334</v>
      </c>
      <c r="X11" s="63">
        <f t="shared" si="3"/>
        <v>14.176271253988711</v>
      </c>
    </row>
    <row r="12" spans="1:25" s="5" customFormat="1" ht="15">
      <c r="A12" s="48" t="s">
        <v>40</v>
      </c>
      <c r="B12" s="48" t="s">
        <v>9</v>
      </c>
      <c r="C12" s="48" t="s">
        <v>44</v>
      </c>
      <c r="D12" s="84">
        <v>10</v>
      </c>
      <c r="E12" s="73">
        <v>190</v>
      </c>
      <c r="F12" s="73">
        <v>169</v>
      </c>
      <c r="G12" s="73">
        <v>168</v>
      </c>
      <c r="H12" s="73">
        <v>178</v>
      </c>
      <c r="I12" s="73">
        <v>213</v>
      </c>
      <c r="J12" s="73">
        <v>182</v>
      </c>
      <c r="K12" s="81">
        <f t="shared" si="0"/>
        <v>183.33333333333334</v>
      </c>
      <c r="L12" s="63">
        <f t="shared" si="1"/>
        <v>16.705288583758939</v>
      </c>
      <c r="M12" s="48" t="s">
        <v>40</v>
      </c>
      <c r="N12" s="48" t="s">
        <v>10</v>
      </c>
      <c r="O12" s="48" t="s">
        <v>44</v>
      </c>
      <c r="P12" s="84">
        <v>10</v>
      </c>
      <c r="Q12" s="73">
        <v>158</v>
      </c>
      <c r="R12" s="73">
        <v>171</v>
      </c>
      <c r="S12" s="73">
        <v>187</v>
      </c>
      <c r="T12" s="73">
        <v>170</v>
      </c>
      <c r="U12" s="73">
        <v>168</v>
      </c>
      <c r="V12" s="73">
        <v>195</v>
      </c>
      <c r="W12" s="81">
        <f t="shared" si="2"/>
        <v>174.83333333333334</v>
      </c>
      <c r="X12" s="63">
        <f t="shared" si="3"/>
        <v>13.58553151947566</v>
      </c>
    </row>
    <row r="13" spans="1:25" s="5" customFormat="1" ht="15">
      <c r="A13" s="48" t="s">
        <v>40</v>
      </c>
      <c r="B13" s="48" t="s">
        <v>9</v>
      </c>
      <c r="C13" s="48" t="s">
        <v>44</v>
      </c>
      <c r="D13" s="84">
        <v>11</v>
      </c>
      <c r="E13" s="73">
        <v>206</v>
      </c>
      <c r="F13" s="73">
        <v>172</v>
      </c>
      <c r="G13" s="73">
        <v>211</v>
      </c>
      <c r="H13" s="73">
        <v>173</v>
      </c>
      <c r="I13" s="73">
        <v>118</v>
      </c>
      <c r="J13" s="73">
        <v>171</v>
      </c>
      <c r="K13" s="81">
        <f t="shared" si="0"/>
        <v>175.16666666666666</v>
      </c>
      <c r="L13" s="63">
        <f t="shared" si="1"/>
        <v>33.271108587882495</v>
      </c>
      <c r="M13" s="48" t="s">
        <v>40</v>
      </c>
      <c r="N13" s="48" t="s">
        <v>10</v>
      </c>
      <c r="O13" s="48" t="s">
        <v>44</v>
      </c>
      <c r="P13" s="84">
        <v>11</v>
      </c>
      <c r="Q13" s="73">
        <v>180</v>
      </c>
      <c r="R13" s="73">
        <v>166</v>
      </c>
      <c r="S13" s="73">
        <v>179</v>
      </c>
      <c r="T13" s="73">
        <v>179</v>
      </c>
      <c r="U13" s="73">
        <v>154</v>
      </c>
      <c r="V13" s="73">
        <v>197</v>
      </c>
      <c r="W13" s="81">
        <f t="shared" si="2"/>
        <v>175.83333333333334</v>
      </c>
      <c r="X13" s="63">
        <f t="shared" si="3"/>
        <v>14.552204873030982</v>
      </c>
    </row>
    <row r="14" spans="1:25" s="5" customFormat="1" ht="15">
      <c r="A14" s="48" t="s">
        <v>40</v>
      </c>
      <c r="B14" s="48" t="s">
        <v>9</v>
      </c>
      <c r="C14" s="48" t="s">
        <v>44</v>
      </c>
      <c r="D14" s="84">
        <v>12</v>
      </c>
      <c r="E14" s="73">
        <v>193</v>
      </c>
      <c r="F14" s="73">
        <v>166</v>
      </c>
      <c r="G14" s="73">
        <v>130</v>
      </c>
      <c r="H14" s="73">
        <v>192</v>
      </c>
      <c r="I14" s="73">
        <v>192</v>
      </c>
      <c r="J14" s="73">
        <v>175</v>
      </c>
      <c r="K14" s="81">
        <f t="shared" si="0"/>
        <v>174.66666666666666</v>
      </c>
      <c r="L14" s="63">
        <f t="shared" si="1"/>
        <v>24.524817362554785</v>
      </c>
      <c r="M14" s="48" t="s">
        <v>40</v>
      </c>
      <c r="N14" s="48" t="s">
        <v>10</v>
      </c>
      <c r="O14" s="48" t="s">
        <v>44</v>
      </c>
      <c r="P14" s="84">
        <v>12</v>
      </c>
      <c r="Q14" s="73">
        <v>184</v>
      </c>
      <c r="R14" s="73">
        <v>175</v>
      </c>
      <c r="S14" s="73">
        <v>190</v>
      </c>
      <c r="T14" s="73">
        <v>192</v>
      </c>
      <c r="U14" s="73">
        <v>170</v>
      </c>
      <c r="V14" s="73">
        <v>193</v>
      </c>
      <c r="W14" s="81">
        <f t="shared" si="2"/>
        <v>184</v>
      </c>
      <c r="X14" s="63">
        <f t="shared" si="3"/>
        <v>9.5707888912043195</v>
      </c>
    </row>
    <row r="15" spans="1:25" s="5" customFormat="1" ht="15">
      <c r="A15" s="48" t="s">
        <v>40</v>
      </c>
      <c r="B15" s="48" t="s">
        <v>9</v>
      </c>
      <c r="C15" s="48" t="s">
        <v>44</v>
      </c>
      <c r="D15" s="84">
        <v>13</v>
      </c>
      <c r="E15" s="73">
        <v>184</v>
      </c>
      <c r="F15" s="73">
        <v>181</v>
      </c>
      <c r="G15" s="73">
        <v>165</v>
      </c>
      <c r="H15" s="73">
        <v>155</v>
      </c>
      <c r="I15" s="73">
        <v>104</v>
      </c>
      <c r="J15" s="73">
        <v>176</v>
      </c>
      <c r="K15" s="81">
        <f t="shared" si="0"/>
        <v>160.83333333333334</v>
      </c>
      <c r="L15" s="63">
        <f t="shared" si="1"/>
        <v>29.849064753634554</v>
      </c>
      <c r="M15" s="48" t="s">
        <v>40</v>
      </c>
      <c r="N15" s="48" t="s">
        <v>10</v>
      </c>
      <c r="O15" s="48" t="s">
        <v>44</v>
      </c>
      <c r="P15" s="84">
        <v>13</v>
      </c>
      <c r="Q15" s="73">
        <v>166</v>
      </c>
      <c r="R15" s="73">
        <v>164</v>
      </c>
      <c r="S15" s="73">
        <v>190</v>
      </c>
      <c r="T15" s="73">
        <v>175</v>
      </c>
      <c r="U15" s="73">
        <v>167</v>
      </c>
      <c r="V15" s="73">
        <v>197</v>
      </c>
      <c r="W15" s="81">
        <f t="shared" si="2"/>
        <v>176.5</v>
      </c>
      <c r="X15" s="63">
        <f t="shared" si="3"/>
        <v>13.86722755275906</v>
      </c>
    </row>
    <row r="16" spans="1:25" s="5" customFormat="1" ht="15">
      <c r="A16" s="48" t="s">
        <v>40</v>
      </c>
      <c r="B16" s="48" t="s">
        <v>9</v>
      </c>
      <c r="C16" s="48" t="s">
        <v>44</v>
      </c>
      <c r="D16" s="84">
        <v>14</v>
      </c>
      <c r="E16" s="73">
        <v>222</v>
      </c>
      <c r="F16" s="73">
        <v>171</v>
      </c>
      <c r="G16" s="73">
        <v>257</v>
      </c>
      <c r="H16" s="73">
        <v>163</v>
      </c>
      <c r="I16" s="73">
        <v>150</v>
      </c>
      <c r="J16" s="73">
        <v>176</v>
      </c>
      <c r="K16" s="81">
        <f t="shared" si="0"/>
        <v>189.83333333333334</v>
      </c>
      <c r="L16" s="63">
        <f t="shared" si="1"/>
        <v>40.984956589786314</v>
      </c>
      <c r="M16" s="48" t="s">
        <v>40</v>
      </c>
      <c r="N16" s="48" t="s">
        <v>10</v>
      </c>
      <c r="O16" s="48" t="s">
        <v>44</v>
      </c>
      <c r="P16" s="84">
        <v>14</v>
      </c>
      <c r="Q16" s="73">
        <v>172</v>
      </c>
      <c r="R16" s="73">
        <v>167</v>
      </c>
      <c r="S16" s="73">
        <v>195</v>
      </c>
      <c r="T16" s="73">
        <v>194</v>
      </c>
      <c r="U16" s="73">
        <v>170</v>
      </c>
      <c r="V16" s="73">
        <v>192</v>
      </c>
      <c r="W16" s="81">
        <f t="shared" si="2"/>
        <v>181.66666666666666</v>
      </c>
      <c r="X16" s="63">
        <f t="shared" si="3"/>
        <v>13.276545735494103</v>
      </c>
    </row>
    <row r="17" spans="1:24" s="5" customFormat="1" ht="15">
      <c r="A17" s="48" t="s">
        <v>40</v>
      </c>
      <c r="B17" s="48" t="s">
        <v>9</v>
      </c>
      <c r="C17" s="48" t="s">
        <v>44</v>
      </c>
      <c r="D17" s="84">
        <v>15</v>
      </c>
      <c r="E17" s="73">
        <v>204</v>
      </c>
      <c r="F17" s="73">
        <v>208</v>
      </c>
      <c r="G17" s="73">
        <v>204</v>
      </c>
      <c r="H17" s="73">
        <v>272</v>
      </c>
      <c r="I17" s="73">
        <v>260</v>
      </c>
      <c r="J17" s="73">
        <v>175</v>
      </c>
      <c r="K17" s="81">
        <f t="shared" si="0"/>
        <v>220.5</v>
      </c>
      <c r="L17" s="63">
        <f t="shared" si="1"/>
        <v>37.372449745768606</v>
      </c>
      <c r="M17" s="48" t="s">
        <v>40</v>
      </c>
      <c r="N17" s="48" t="s">
        <v>10</v>
      </c>
      <c r="O17" s="48" t="s">
        <v>44</v>
      </c>
      <c r="P17" s="84">
        <v>15</v>
      </c>
      <c r="Q17" s="73">
        <v>179</v>
      </c>
      <c r="R17" s="73">
        <v>172</v>
      </c>
      <c r="S17" s="73">
        <v>182</v>
      </c>
      <c r="T17" s="73">
        <v>220</v>
      </c>
      <c r="U17" s="73">
        <v>171</v>
      </c>
      <c r="V17" s="73">
        <v>196</v>
      </c>
      <c r="W17" s="81">
        <f t="shared" si="2"/>
        <v>186.66666666666666</v>
      </c>
      <c r="X17" s="63">
        <f t="shared" si="3"/>
        <v>18.65118405535334</v>
      </c>
    </row>
    <row r="18" spans="1:24" s="7" customFormat="1" ht="15">
      <c r="A18" s="49" t="s">
        <v>40</v>
      </c>
      <c r="B18" s="49" t="s">
        <v>9</v>
      </c>
      <c r="C18" s="49" t="s">
        <v>44</v>
      </c>
      <c r="D18" s="85">
        <v>16</v>
      </c>
      <c r="E18" s="75">
        <v>328</v>
      </c>
      <c r="F18" s="75">
        <v>247</v>
      </c>
      <c r="G18" s="75">
        <v>290</v>
      </c>
      <c r="H18" s="75">
        <v>211</v>
      </c>
      <c r="I18" s="75">
        <v>230</v>
      </c>
      <c r="J18" s="75">
        <v>222</v>
      </c>
      <c r="K18" s="82">
        <f t="shared" si="0"/>
        <v>254.66666666666666</v>
      </c>
      <c r="L18" s="65">
        <f t="shared" si="1"/>
        <v>45.315192448743531</v>
      </c>
      <c r="M18" s="49" t="s">
        <v>40</v>
      </c>
      <c r="N18" s="49" t="s">
        <v>10</v>
      </c>
      <c r="O18" s="49" t="s">
        <v>44</v>
      </c>
      <c r="P18" s="85">
        <v>16</v>
      </c>
      <c r="Q18" s="75">
        <v>229</v>
      </c>
      <c r="R18" s="75">
        <v>202</v>
      </c>
      <c r="S18" s="75">
        <v>245</v>
      </c>
      <c r="T18" s="75">
        <v>260</v>
      </c>
      <c r="U18" s="75">
        <v>174</v>
      </c>
      <c r="V18" s="75">
        <v>218</v>
      </c>
      <c r="W18" s="82">
        <f t="shared" si="2"/>
        <v>221.33333333333334</v>
      </c>
      <c r="X18" s="65">
        <f t="shared" si="3"/>
        <v>30.78744332786766</v>
      </c>
    </row>
    <row r="19" spans="1:24" s="14" customFormat="1" ht="15">
      <c r="A19" s="83" t="s">
        <v>41</v>
      </c>
      <c r="B19" s="47" t="s">
        <v>9</v>
      </c>
      <c r="C19" s="47" t="s">
        <v>44</v>
      </c>
      <c r="D19" s="47">
        <v>1</v>
      </c>
      <c r="E19" s="14">
        <v>209</v>
      </c>
      <c r="F19" s="14">
        <v>201</v>
      </c>
      <c r="G19" s="14">
        <v>167</v>
      </c>
      <c r="H19" s="14">
        <v>172</v>
      </c>
      <c r="I19" s="14">
        <v>265</v>
      </c>
      <c r="J19" s="14">
        <v>150</v>
      </c>
      <c r="K19" s="80">
        <f t="shared" si="0"/>
        <v>194</v>
      </c>
      <c r="L19" s="61">
        <f t="shared" si="1"/>
        <v>41.14365078599613</v>
      </c>
      <c r="M19" s="83" t="s">
        <v>41</v>
      </c>
      <c r="N19" s="47" t="s">
        <v>10</v>
      </c>
      <c r="O19" s="47" t="s">
        <v>44</v>
      </c>
      <c r="P19" s="47">
        <v>1</v>
      </c>
      <c r="Q19" s="14">
        <v>190</v>
      </c>
      <c r="R19" s="14">
        <v>178</v>
      </c>
      <c r="S19" s="15">
        <v>183</v>
      </c>
      <c r="T19" s="15">
        <v>217</v>
      </c>
      <c r="U19" s="15">
        <v>190</v>
      </c>
      <c r="V19" s="76">
        <v>287</v>
      </c>
      <c r="W19" s="80">
        <f t="shared" si="2"/>
        <v>207.5</v>
      </c>
      <c r="X19" s="61">
        <f t="shared" si="3"/>
        <v>41.215288425534524</v>
      </c>
    </row>
    <row r="20" spans="1:24" s="5" customFormat="1" ht="15">
      <c r="A20" s="84" t="s">
        <v>41</v>
      </c>
      <c r="B20" s="48" t="s">
        <v>9</v>
      </c>
      <c r="C20" s="48" t="s">
        <v>44</v>
      </c>
      <c r="D20" s="48">
        <v>2</v>
      </c>
      <c r="E20" s="5">
        <v>173</v>
      </c>
      <c r="F20" s="5">
        <v>169</v>
      </c>
      <c r="G20" s="5">
        <v>144</v>
      </c>
      <c r="H20" s="5">
        <v>192</v>
      </c>
      <c r="I20" s="5">
        <v>138</v>
      </c>
      <c r="J20" s="5">
        <v>158</v>
      </c>
      <c r="K20" s="81">
        <f t="shared" si="0"/>
        <v>162.33333333333334</v>
      </c>
      <c r="L20" s="63">
        <f t="shared" si="1"/>
        <v>19.92653172698823</v>
      </c>
      <c r="M20" s="84" t="s">
        <v>41</v>
      </c>
      <c r="N20" s="48" t="s">
        <v>10</v>
      </c>
      <c r="O20" s="48" t="s">
        <v>44</v>
      </c>
      <c r="P20" s="48">
        <v>2</v>
      </c>
      <c r="Q20" s="5">
        <v>193</v>
      </c>
      <c r="R20" s="5">
        <v>163</v>
      </c>
      <c r="S20" s="6">
        <v>172</v>
      </c>
      <c r="T20" s="6">
        <v>175</v>
      </c>
      <c r="U20" s="6">
        <v>176</v>
      </c>
      <c r="V20" s="66">
        <v>217</v>
      </c>
      <c r="W20" s="81">
        <f t="shared" si="2"/>
        <v>182.66666666666666</v>
      </c>
      <c r="X20" s="63">
        <f t="shared" si="3"/>
        <v>19.438792829460031</v>
      </c>
    </row>
    <row r="21" spans="1:24" s="5" customFormat="1" ht="15">
      <c r="A21" s="84" t="s">
        <v>41</v>
      </c>
      <c r="B21" s="48" t="s">
        <v>9</v>
      </c>
      <c r="C21" s="48" t="s">
        <v>44</v>
      </c>
      <c r="D21" s="48">
        <v>3</v>
      </c>
      <c r="E21" s="5">
        <v>172</v>
      </c>
      <c r="F21" s="5">
        <v>160</v>
      </c>
      <c r="G21" s="5">
        <v>153</v>
      </c>
      <c r="H21" s="5">
        <v>146</v>
      </c>
      <c r="I21" s="5">
        <v>161</v>
      </c>
      <c r="J21" s="5">
        <v>168</v>
      </c>
      <c r="K21" s="81">
        <f t="shared" si="0"/>
        <v>160</v>
      </c>
      <c r="L21" s="63">
        <f t="shared" si="1"/>
        <v>9.5289033996572758</v>
      </c>
      <c r="M21" s="84" t="s">
        <v>41</v>
      </c>
      <c r="N21" s="48" t="s">
        <v>10</v>
      </c>
      <c r="O21" s="48" t="s">
        <v>44</v>
      </c>
      <c r="P21" s="48">
        <v>3</v>
      </c>
      <c r="Q21" s="6">
        <v>180</v>
      </c>
      <c r="R21" s="6">
        <v>165</v>
      </c>
      <c r="S21" s="6">
        <v>177</v>
      </c>
      <c r="T21" s="6">
        <v>183</v>
      </c>
      <c r="U21" s="6">
        <v>175</v>
      </c>
      <c r="V21" s="66">
        <v>212</v>
      </c>
      <c r="W21" s="81">
        <f t="shared" si="2"/>
        <v>182</v>
      </c>
      <c r="X21" s="63">
        <f t="shared" si="3"/>
        <v>15.924823389915506</v>
      </c>
    </row>
    <row r="22" spans="1:24" s="5" customFormat="1" ht="15">
      <c r="A22" s="84" t="s">
        <v>41</v>
      </c>
      <c r="B22" s="48" t="s">
        <v>9</v>
      </c>
      <c r="C22" s="48" t="s">
        <v>44</v>
      </c>
      <c r="D22" s="48">
        <v>4</v>
      </c>
      <c r="E22" s="5">
        <v>171</v>
      </c>
      <c r="F22" s="5">
        <v>165</v>
      </c>
      <c r="G22" s="5">
        <v>141</v>
      </c>
      <c r="H22" s="5">
        <v>171</v>
      </c>
      <c r="I22" s="5">
        <v>152</v>
      </c>
      <c r="J22" s="5">
        <v>191</v>
      </c>
      <c r="K22" s="81">
        <f t="shared" si="0"/>
        <v>165.16666666666666</v>
      </c>
      <c r="L22" s="63">
        <f t="shared" si="1"/>
        <v>17.279081765726637</v>
      </c>
      <c r="M22" s="84" t="s">
        <v>41</v>
      </c>
      <c r="N22" s="48" t="s">
        <v>10</v>
      </c>
      <c r="O22" s="48" t="s">
        <v>44</v>
      </c>
      <c r="P22" s="48">
        <v>4</v>
      </c>
      <c r="Q22" s="6">
        <v>176</v>
      </c>
      <c r="R22" s="6">
        <v>175</v>
      </c>
      <c r="S22" s="6">
        <v>167</v>
      </c>
      <c r="T22" s="6">
        <v>184</v>
      </c>
      <c r="U22" s="6">
        <v>180</v>
      </c>
      <c r="V22" s="66">
        <v>200</v>
      </c>
      <c r="W22" s="81">
        <f t="shared" si="2"/>
        <v>180.33333333333334</v>
      </c>
      <c r="X22" s="63">
        <f t="shared" si="3"/>
        <v>11.183320914051723</v>
      </c>
    </row>
    <row r="23" spans="1:24" s="5" customFormat="1" ht="15">
      <c r="A23" s="84" t="s">
        <v>41</v>
      </c>
      <c r="B23" s="48" t="s">
        <v>9</v>
      </c>
      <c r="C23" s="48" t="s">
        <v>44</v>
      </c>
      <c r="D23" s="48">
        <v>5</v>
      </c>
      <c r="E23" s="5">
        <v>169</v>
      </c>
      <c r="F23" s="5">
        <v>162</v>
      </c>
      <c r="G23" s="5">
        <v>152</v>
      </c>
      <c r="H23" s="5">
        <v>178</v>
      </c>
      <c r="I23" s="5">
        <v>149</v>
      </c>
      <c r="J23" s="5">
        <v>173</v>
      </c>
      <c r="K23" s="81">
        <f t="shared" si="0"/>
        <v>163.83333333333334</v>
      </c>
      <c r="L23" s="63">
        <f t="shared" si="1"/>
        <v>11.617515511789371</v>
      </c>
      <c r="M23" s="84" t="s">
        <v>41</v>
      </c>
      <c r="N23" s="48" t="s">
        <v>10</v>
      </c>
      <c r="O23" s="48" t="s">
        <v>44</v>
      </c>
      <c r="P23" s="48">
        <v>5</v>
      </c>
      <c r="Q23" s="6">
        <v>184</v>
      </c>
      <c r="R23" s="6">
        <v>172</v>
      </c>
      <c r="S23" s="6">
        <v>176</v>
      </c>
      <c r="T23" s="6">
        <v>180</v>
      </c>
      <c r="U23" s="6">
        <v>181</v>
      </c>
      <c r="V23" s="66">
        <v>182</v>
      </c>
      <c r="W23" s="81">
        <f t="shared" si="2"/>
        <v>179.16666666666666</v>
      </c>
      <c r="X23" s="63">
        <f t="shared" si="3"/>
        <v>4.4007575105505037</v>
      </c>
    </row>
    <row r="24" spans="1:24" s="5" customFormat="1" ht="15">
      <c r="A24" s="84" t="s">
        <v>41</v>
      </c>
      <c r="B24" s="48" t="s">
        <v>9</v>
      </c>
      <c r="C24" s="48" t="s">
        <v>44</v>
      </c>
      <c r="D24" s="48">
        <v>6</v>
      </c>
      <c r="E24" s="5">
        <v>182</v>
      </c>
      <c r="F24" s="5">
        <v>154</v>
      </c>
      <c r="G24" s="5">
        <v>151</v>
      </c>
      <c r="H24" s="5">
        <v>155</v>
      </c>
      <c r="I24" s="5">
        <v>166</v>
      </c>
      <c r="J24" s="5">
        <v>179</v>
      </c>
      <c r="K24" s="81">
        <f t="shared" si="0"/>
        <v>164.5</v>
      </c>
      <c r="L24" s="63">
        <f t="shared" si="1"/>
        <v>13.427583550289308</v>
      </c>
      <c r="M24" s="84" t="s">
        <v>41</v>
      </c>
      <c r="N24" s="48" t="s">
        <v>10</v>
      </c>
      <c r="O24" s="48" t="s">
        <v>44</v>
      </c>
      <c r="P24" s="48">
        <v>6</v>
      </c>
      <c r="Q24" s="6">
        <v>183</v>
      </c>
      <c r="R24" s="6">
        <v>170</v>
      </c>
      <c r="S24" s="6">
        <v>175</v>
      </c>
      <c r="T24" s="6">
        <v>186</v>
      </c>
      <c r="U24" s="6">
        <v>181</v>
      </c>
      <c r="V24" s="66">
        <v>190</v>
      </c>
      <c r="W24" s="81">
        <f t="shared" si="2"/>
        <v>180.83333333333334</v>
      </c>
      <c r="X24" s="63">
        <f t="shared" si="3"/>
        <v>7.3052492542463368</v>
      </c>
    </row>
    <row r="25" spans="1:24" s="5" customFormat="1" ht="15">
      <c r="A25" s="84" t="s">
        <v>41</v>
      </c>
      <c r="B25" s="48" t="s">
        <v>9</v>
      </c>
      <c r="C25" s="48" t="s">
        <v>44</v>
      </c>
      <c r="D25" s="48">
        <v>7</v>
      </c>
      <c r="E25" s="5">
        <v>192</v>
      </c>
      <c r="F25" s="5">
        <v>156</v>
      </c>
      <c r="G25" s="5">
        <v>139</v>
      </c>
      <c r="H25" s="5">
        <v>194</v>
      </c>
      <c r="I25" s="5">
        <v>139</v>
      </c>
      <c r="J25" s="5">
        <v>165</v>
      </c>
      <c r="K25" s="81">
        <f t="shared" si="0"/>
        <v>164.16666666666666</v>
      </c>
      <c r="L25" s="63">
        <f t="shared" si="1"/>
        <v>24.490134067960277</v>
      </c>
      <c r="M25" s="84" t="s">
        <v>41</v>
      </c>
      <c r="N25" s="48" t="s">
        <v>10</v>
      </c>
      <c r="O25" s="48" t="s">
        <v>44</v>
      </c>
      <c r="P25" s="48">
        <v>7</v>
      </c>
      <c r="Q25" s="6">
        <v>170</v>
      </c>
      <c r="R25" s="6">
        <v>166</v>
      </c>
      <c r="S25" s="6">
        <v>171</v>
      </c>
      <c r="T25" s="6">
        <v>165</v>
      </c>
      <c r="U25" s="6">
        <v>195</v>
      </c>
      <c r="V25" s="66">
        <v>172</v>
      </c>
      <c r="W25" s="81">
        <f t="shared" si="2"/>
        <v>173.16666666666666</v>
      </c>
      <c r="X25" s="63">
        <f t="shared" si="3"/>
        <v>11.052903087726168</v>
      </c>
    </row>
    <row r="26" spans="1:24" s="5" customFormat="1" ht="15">
      <c r="A26" s="84" t="s">
        <v>41</v>
      </c>
      <c r="B26" s="48" t="s">
        <v>9</v>
      </c>
      <c r="C26" s="48" t="s">
        <v>44</v>
      </c>
      <c r="D26" s="84">
        <v>8</v>
      </c>
      <c r="E26" s="5">
        <v>183</v>
      </c>
      <c r="F26" s="5">
        <v>159</v>
      </c>
      <c r="G26" s="5">
        <v>153</v>
      </c>
      <c r="H26" s="5">
        <v>132</v>
      </c>
      <c r="I26" s="5">
        <v>163</v>
      </c>
      <c r="J26" s="5">
        <v>163</v>
      </c>
      <c r="K26" s="81">
        <f t="shared" si="0"/>
        <v>158.83333333333334</v>
      </c>
      <c r="L26" s="63">
        <f t="shared" si="1"/>
        <v>16.570053309107571</v>
      </c>
      <c r="M26" s="84" t="s">
        <v>41</v>
      </c>
      <c r="N26" s="48" t="s">
        <v>10</v>
      </c>
      <c r="O26" s="48" t="s">
        <v>44</v>
      </c>
      <c r="P26" s="84">
        <v>8</v>
      </c>
      <c r="Q26" s="6">
        <v>184</v>
      </c>
      <c r="R26" s="6">
        <v>163</v>
      </c>
      <c r="S26" s="6">
        <v>171</v>
      </c>
      <c r="T26" s="6">
        <v>173</v>
      </c>
      <c r="U26" s="6">
        <v>193</v>
      </c>
      <c r="V26" s="66">
        <v>180</v>
      </c>
      <c r="W26" s="81">
        <f t="shared" si="2"/>
        <v>177.33333333333334</v>
      </c>
      <c r="X26" s="63">
        <f t="shared" si="3"/>
        <v>10.595596569644707</v>
      </c>
    </row>
    <row r="27" spans="1:24" s="5" customFormat="1" ht="15">
      <c r="A27" s="84" t="s">
        <v>41</v>
      </c>
      <c r="B27" s="48" t="s">
        <v>9</v>
      </c>
      <c r="C27" s="48" t="s">
        <v>44</v>
      </c>
      <c r="D27" s="84">
        <v>9</v>
      </c>
      <c r="E27" s="5">
        <v>200</v>
      </c>
      <c r="F27" s="5">
        <v>161</v>
      </c>
      <c r="G27" s="5">
        <v>148</v>
      </c>
      <c r="H27" s="5">
        <v>162</v>
      </c>
      <c r="I27" s="5">
        <v>154</v>
      </c>
      <c r="J27" s="5">
        <v>166</v>
      </c>
      <c r="K27" s="81">
        <f t="shared" si="0"/>
        <v>165.16666666666666</v>
      </c>
      <c r="L27" s="63">
        <f t="shared" si="1"/>
        <v>18.225440095280788</v>
      </c>
      <c r="M27" s="84" t="s">
        <v>41</v>
      </c>
      <c r="N27" s="48" t="s">
        <v>10</v>
      </c>
      <c r="O27" s="48" t="s">
        <v>44</v>
      </c>
      <c r="P27" s="84">
        <v>9</v>
      </c>
      <c r="Q27" s="6">
        <v>188</v>
      </c>
      <c r="R27" s="6">
        <v>175</v>
      </c>
      <c r="S27" s="6">
        <v>182</v>
      </c>
      <c r="T27" s="6">
        <v>182</v>
      </c>
      <c r="U27" s="6">
        <v>185</v>
      </c>
      <c r="V27" s="66">
        <v>185</v>
      </c>
      <c r="W27" s="81">
        <f t="shared" si="2"/>
        <v>182.83333333333334</v>
      </c>
      <c r="X27" s="63">
        <f t="shared" si="3"/>
        <v>4.4459719597256413</v>
      </c>
    </row>
    <row r="28" spans="1:24" s="5" customFormat="1" ht="15">
      <c r="A28" s="84" t="s">
        <v>41</v>
      </c>
      <c r="B28" s="48" t="s">
        <v>9</v>
      </c>
      <c r="C28" s="48" t="s">
        <v>44</v>
      </c>
      <c r="D28" s="84">
        <v>10</v>
      </c>
      <c r="E28" s="5">
        <v>193</v>
      </c>
      <c r="F28" s="5">
        <v>164</v>
      </c>
      <c r="G28" s="5">
        <v>168</v>
      </c>
      <c r="H28" s="5">
        <v>180</v>
      </c>
      <c r="I28" s="5">
        <v>213</v>
      </c>
      <c r="J28" s="5">
        <v>175</v>
      </c>
      <c r="K28" s="81">
        <f t="shared" si="0"/>
        <v>182.16666666666666</v>
      </c>
      <c r="L28" s="63">
        <f t="shared" si="1"/>
        <v>18.192489292745694</v>
      </c>
      <c r="M28" s="84" t="s">
        <v>41</v>
      </c>
      <c r="N28" s="48" t="s">
        <v>10</v>
      </c>
      <c r="O28" s="48" t="s">
        <v>44</v>
      </c>
      <c r="P28" s="84">
        <v>10</v>
      </c>
      <c r="Q28" s="6">
        <v>176</v>
      </c>
      <c r="R28" s="6">
        <v>171</v>
      </c>
      <c r="S28" s="6">
        <v>181</v>
      </c>
      <c r="T28" s="6">
        <v>175</v>
      </c>
      <c r="U28" s="6">
        <v>174</v>
      </c>
      <c r="V28" s="66">
        <v>179</v>
      </c>
      <c r="W28" s="81">
        <f t="shared" si="2"/>
        <v>176</v>
      </c>
      <c r="X28" s="63">
        <f t="shared" si="3"/>
        <v>3.5777087639996634</v>
      </c>
    </row>
    <row r="29" spans="1:24" s="5" customFormat="1" ht="15">
      <c r="A29" s="84" t="s">
        <v>41</v>
      </c>
      <c r="B29" s="48" t="s">
        <v>9</v>
      </c>
      <c r="C29" s="48" t="s">
        <v>44</v>
      </c>
      <c r="D29" s="84">
        <v>11</v>
      </c>
      <c r="E29" s="5">
        <v>194</v>
      </c>
      <c r="F29" s="5">
        <v>166</v>
      </c>
      <c r="G29" s="5">
        <v>148</v>
      </c>
      <c r="H29" s="5">
        <v>177</v>
      </c>
      <c r="I29" s="5">
        <v>144</v>
      </c>
      <c r="J29" s="5">
        <v>179</v>
      </c>
      <c r="K29" s="81">
        <f t="shared" si="0"/>
        <v>168</v>
      </c>
      <c r="L29" s="63">
        <f t="shared" si="1"/>
        <v>19.276929216034386</v>
      </c>
      <c r="M29" s="84" t="s">
        <v>41</v>
      </c>
      <c r="N29" s="48" t="s">
        <v>10</v>
      </c>
      <c r="O29" s="48" t="s">
        <v>44</v>
      </c>
      <c r="P29" s="84">
        <v>11</v>
      </c>
      <c r="Q29" s="6">
        <v>176</v>
      </c>
      <c r="R29" s="6">
        <v>170</v>
      </c>
      <c r="S29" s="6">
        <v>187</v>
      </c>
      <c r="T29" s="6">
        <v>194</v>
      </c>
      <c r="U29" s="6">
        <v>170</v>
      </c>
      <c r="V29" s="66">
        <v>182</v>
      </c>
      <c r="W29" s="81">
        <f t="shared" si="2"/>
        <v>179.83333333333334</v>
      </c>
      <c r="X29" s="63">
        <f t="shared" si="3"/>
        <v>9.6419223532792806</v>
      </c>
    </row>
    <row r="30" spans="1:24" s="5" customFormat="1" ht="15">
      <c r="A30" s="84" t="s">
        <v>41</v>
      </c>
      <c r="B30" s="48" t="s">
        <v>9</v>
      </c>
      <c r="C30" s="48" t="s">
        <v>44</v>
      </c>
      <c r="D30" s="84">
        <v>12</v>
      </c>
      <c r="E30" s="5">
        <v>212</v>
      </c>
      <c r="F30" s="5">
        <v>161</v>
      </c>
      <c r="G30" s="5">
        <v>190</v>
      </c>
      <c r="H30" s="5">
        <v>183</v>
      </c>
      <c r="I30" s="5">
        <v>192</v>
      </c>
      <c r="J30" s="5">
        <v>203</v>
      </c>
      <c r="K30" s="81">
        <f t="shared" si="0"/>
        <v>190.16666666666666</v>
      </c>
      <c r="L30" s="63">
        <f t="shared" si="1"/>
        <v>17.588822208057781</v>
      </c>
      <c r="M30" s="84" t="s">
        <v>41</v>
      </c>
      <c r="N30" s="48" t="s">
        <v>10</v>
      </c>
      <c r="O30" s="48" t="s">
        <v>44</v>
      </c>
      <c r="P30" s="84">
        <v>12</v>
      </c>
      <c r="Q30" s="6">
        <v>182</v>
      </c>
      <c r="R30" s="6">
        <v>169</v>
      </c>
      <c r="S30" s="6">
        <v>186</v>
      </c>
      <c r="T30" s="6">
        <v>172</v>
      </c>
      <c r="U30" s="6">
        <v>177</v>
      </c>
      <c r="V30" s="66">
        <v>179</v>
      </c>
      <c r="W30" s="81">
        <f t="shared" si="2"/>
        <v>177.5</v>
      </c>
      <c r="X30" s="63">
        <f t="shared" si="3"/>
        <v>6.2849025449882676</v>
      </c>
    </row>
    <row r="31" spans="1:24" s="5" customFormat="1" ht="15">
      <c r="A31" s="84" t="s">
        <v>41</v>
      </c>
      <c r="B31" s="48" t="s">
        <v>9</v>
      </c>
      <c r="C31" s="48" t="s">
        <v>44</v>
      </c>
      <c r="D31" s="84">
        <v>13</v>
      </c>
      <c r="E31" s="5">
        <v>218</v>
      </c>
      <c r="F31" s="5">
        <v>171</v>
      </c>
      <c r="G31" s="5">
        <v>170</v>
      </c>
      <c r="H31" s="5">
        <v>152</v>
      </c>
      <c r="I31" s="5">
        <v>165</v>
      </c>
      <c r="J31" s="5">
        <v>202</v>
      </c>
      <c r="K31" s="81">
        <f t="shared" si="0"/>
        <v>179.66666666666666</v>
      </c>
      <c r="L31" s="63">
        <f t="shared" si="1"/>
        <v>24.969314501336807</v>
      </c>
      <c r="M31" s="84" t="s">
        <v>41</v>
      </c>
      <c r="N31" s="48" t="s">
        <v>10</v>
      </c>
      <c r="O31" s="48" t="s">
        <v>44</v>
      </c>
      <c r="P31" s="84">
        <v>13</v>
      </c>
      <c r="Q31" s="6">
        <v>177</v>
      </c>
      <c r="R31" s="6">
        <v>179</v>
      </c>
      <c r="S31" s="6">
        <v>174</v>
      </c>
      <c r="T31" s="6">
        <v>186</v>
      </c>
      <c r="U31" s="6">
        <v>171</v>
      </c>
      <c r="V31" s="66">
        <v>196</v>
      </c>
      <c r="W31" s="81">
        <f t="shared" si="2"/>
        <v>180.5</v>
      </c>
      <c r="X31" s="63">
        <f t="shared" si="3"/>
        <v>9.1378334412485334</v>
      </c>
    </row>
    <row r="32" spans="1:24" s="5" customFormat="1" ht="15">
      <c r="A32" s="84" t="s">
        <v>41</v>
      </c>
      <c r="B32" s="48" t="s">
        <v>9</v>
      </c>
      <c r="C32" s="48" t="s">
        <v>44</v>
      </c>
      <c r="D32" s="84">
        <v>14</v>
      </c>
      <c r="E32" s="5">
        <v>230</v>
      </c>
      <c r="F32" s="5">
        <v>172</v>
      </c>
      <c r="G32" s="5">
        <v>199</v>
      </c>
      <c r="H32" s="5">
        <v>176</v>
      </c>
      <c r="I32" s="5">
        <v>170</v>
      </c>
      <c r="J32" s="5">
        <v>174</v>
      </c>
      <c r="K32" s="81">
        <f t="shared" si="0"/>
        <v>186.83333333333334</v>
      </c>
      <c r="L32" s="63">
        <f t="shared" si="1"/>
        <v>23.650933737733666</v>
      </c>
      <c r="M32" s="84" t="s">
        <v>41</v>
      </c>
      <c r="N32" s="48" t="s">
        <v>10</v>
      </c>
      <c r="O32" s="48" t="s">
        <v>44</v>
      </c>
      <c r="P32" s="84">
        <v>14</v>
      </c>
      <c r="Q32" s="6">
        <v>183</v>
      </c>
      <c r="R32" s="6">
        <v>187</v>
      </c>
      <c r="S32" s="6">
        <v>176</v>
      </c>
      <c r="T32" s="6">
        <v>194</v>
      </c>
      <c r="U32" s="6">
        <v>170</v>
      </c>
      <c r="V32" s="66">
        <v>197</v>
      </c>
      <c r="W32" s="81">
        <f t="shared" si="2"/>
        <v>184.5</v>
      </c>
      <c r="X32" s="63">
        <f t="shared" si="3"/>
        <v>10.36822067666386</v>
      </c>
    </row>
    <row r="33" spans="1:24" s="5" customFormat="1" ht="15">
      <c r="A33" s="84" t="s">
        <v>41</v>
      </c>
      <c r="B33" s="48" t="s">
        <v>9</v>
      </c>
      <c r="C33" s="48" t="s">
        <v>44</v>
      </c>
      <c r="D33" s="84">
        <v>15</v>
      </c>
      <c r="E33" s="5">
        <v>220</v>
      </c>
      <c r="F33" s="5">
        <v>176</v>
      </c>
      <c r="G33" s="5">
        <v>241</v>
      </c>
      <c r="H33" s="5">
        <v>224</v>
      </c>
      <c r="I33" s="5">
        <v>260</v>
      </c>
      <c r="J33" s="5">
        <v>190</v>
      </c>
      <c r="K33" s="81">
        <f t="shared" si="0"/>
        <v>218.5</v>
      </c>
      <c r="L33" s="63">
        <f t="shared" si="1"/>
        <v>31.239398201629943</v>
      </c>
      <c r="M33" s="84" t="s">
        <v>41</v>
      </c>
      <c r="N33" s="48" t="s">
        <v>10</v>
      </c>
      <c r="O33" s="48" t="s">
        <v>44</v>
      </c>
      <c r="P33" s="84">
        <v>15</v>
      </c>
      <c r="Q33" s="6">
        <v>203</v>
      </c>
      <c r="R33" s="6">
        <v>198</v>
      </c>
      <c r="S33" s="6">
        <v>209</v>
      </c>
      <c r="T33" s="6">
        <v>220</v>
      </c>
      <c r="U33" s="6">
        <v>171</v>
      </c>
      <c r="V33" s="66">
        <v>199</v>
      </c>
      <c r="W33" s="81">
        <f t="shared" si="2"/>
        <v>200</v>
      </c>
      <c r="X33" s="63">
        <f t="shared" si="3"/>
        <v>16.346253393362041</v>
      </c>
    </row>
    <row r="34" spans="1:24" s="7" customFormat="1" ht="15">
      <c r="A34" s="85" t="s">
        <v>41</v>
      </c>
      <c r="B34" s="49" t="s">
        <v>9</v>
      </c>
      <c r="C34" s="49" t="s">
        <v>44</v>
      </c>
      <c r="D34" s="85">
        <v>16</v>
      </c>
      <c r="E34" s="7">
        <v>314</v>
      </c>
      <c r="F34" s="7">
        <v>238</v>
      </c>
      <c r="G34" s="7">
        <v>292</v>
      </c>
      <c r="H34" s="7">
        <v>190</v>
      </c>
      <c r="I34" s="7">
        <v>231</v>
      </c>
      <c r="J34" s="7">
        <v>201</v>
      </c>
      <c r="K34" s="82">
        <f t="shared" si="0"/>
        <v>244.33333333333334</v>
      </c>
      <c r="L34" s="65">
        <f t="shared" si="1"/>
        <v>49.342341519902185</v>
      </c>
      <c r="M34" s="85" t="s">
        <v>41</v>
      </c>
      <c r="N34" s="49" t="s">
        <v>10</v>
      </c>
      <c r="O34" s="49" t="s">
        <v>44</v>
      </c>
      <c r="P34" s="85">
        <v>16</v>
      </c>
      <c r="Q34" s="74">
        <v>259</v>
      </c>
      <c r="R34" s="74">
        <v>230</v>
      </c>
      <c r="S34" s="74">
        <v>238</v>
      </c>
      <c r="T34" s="74">
        <v>254</v>
      </c>
      <c r="U34" s="74">
        <v>196</v>
      </c>
      <c r="V34" s="77">
        <v>217</v>
      </c>
      <c r="W34" s="82">
        <f t="shared" si="2"/>
        <v>232.33333333333334</v>
      </c>
      <c r="X34" s="65">
        <f t="shared" si="3"/>
        <v>23.55136231020759</v>
      </c>
    </row>
    <row r="35" spans="1:24" s="14" customFormat="1" ht="15">
      <c r="A35" s="83" t="s">
        <v>42</v>
      </c>
      <c r="B35" s="47" t="s">
        <v>9</v>
      </c>
      <c r="C35" s="47" t="s">
        <v>44</v>
      </c>
      <c r="D35" s="47">
        <v>1</v>
      </c>
      <c r="E35" s="14">
        <v>219</v>
      </c>
      <c r="F35" s="14">
        <v>204</v>
      </c>
      <c r="G35" s="14">
        <v>163</v>
      </c>
      <c r="H35" s="14">
        <v>189</v>
      </c>
      <c r="I35" s="14">
        <v>265</v>
      </c>
      <c r="J35" s="14">
        <v>218</v>
      </c>
      <c r="K35" s="80">
        <f t="shared" si="0"/>
        <v>209.66666666666666</v>
      </c>
      <c r="L35" s="61">
        <f t="shared" si="1"/>
        <v>34.220851343393882</v>
      </c>
      <c r="M35" s="83" t="s">
        <v>42</v>
      </c>
      <c r="N35" s="47" t="s">
        <v>10</v>
      </c>
      <c r="O35" s="47" t="s">
        <v>44</v>
      </c>
      <c r="P35" s="47">
        <v>1</v>
      </c>
      <c r="Q35" s="76">
        <v>209</v>
      </c>
      <c r="R35" s="76">
        <v>206</v>
      </c>
      <c r="S35" s="76">
        <v>168</v>
      </c>
      <c r="T35" s="76">
        <v>184</v>
      </c>
      <c r="U35" s="15">
        <v>190</v>
      </c>
      <c r="V35" s="76">
        <v>257</v>
      </c>
      <c r="W35" s="80">
        <f t="shared" si="2"/>
        <v>202.33333333333334</v>
      </c>
      <c r="X35" s="61">
        <f t="shared" si="3"/>
        <v>30.70287717245191</v>
      </c>
    </row>
    <row r="36" spans="1:24" s="5" customFormat="1" ht="15">
      <c r="A36" s="84" t="s">
        <v>42</v>
      </c>
      <c r="B36" s="48" t="s">
        <v>9</v>
      </c>
      <c r="C36" s="48" t="s">
        <v>44</v>
      </c>
      <c r="D36" s="48">
        <v>2</v>
      </c>
      <c r="E36" s="5">
        <v>165</v>
      </c>
      <c r="F36" s="5">
        <v>183</v>
      </c>
      <c r="G36" s="5">
        <v>169</v>
      </c>
      <c r="H36" s="5">
        <v>198</v>
      </c>
      <c r="I36" s="5">
        <v>148</v>
      </c>
      <c r="J36" s="5">
        <v>170</v>
      </c>
      <c r="K36" s="81">
        <f t="shared" si="0"/>
        <v>172.16666666666666</v>
      </c>
      <c r="L36" s="63">
        <f t="shared" si="1"/>
        <v>16.940090515303236</v>
      </c>
      <c r="M36" s="84" t="s">
        <v>42</v>
      </c>
      <c r="N36" s="48" t="s">
        <v>10</v>
      </c>
      <c r="O36" s="48" t="s">
        <v>44</v>
      </c>
      <c r="P36" s="48">
        <v>2</v>
      </c>
      <c r="Q36" s="66">
        <v>195</v>
      </c>
      <c r="R36" s="66">
        <v>198</v>
      </c>
      <c r="S36" s="66">
        <v>170</v>
      </c>
      <c r="T36" s="66">
        <v>162</v>
      </c>
      <c r="U36" s="6">
        <v>176</v>
      </c>
      <c r="V36" s="66">
        <v>204</v>
      </c>
      <c r="W36" s="81">
        <f t="shared" si="2"/>
        <v>184.16666666666666</v>
      </c>
      <c r="X36" s="63">
        <f t="shared" si="3"/>
        <v>17.092883509421888</v>
      </c>
    </row>
    <row r="37" spans="1:24" s="5" customFormat="1" ht="15">
      <c r="A37" s="84" t="s">
        <v>42</v>
      </c>
      <c r="B37" s="48" t="s">
        <v>9</v>
      </c>
      <c r="C37" s="48" t="s">
        <v>44</v>
      </c>
      <c r="D37" s="48">
        <v>3</v>
      </c>
      <c r="E37" s="5">
        <v>168</v>
      </c>
      <c r="F37" s="5">
        <v>178</v>
      </c>
      <c r="G37" s="5">
        <v>179</v>
      </c>
      <c r="H37" s="5">
        <v>168</v>
      </c>
      <c r="I37" s="5">
        <v>170</v>
      </c>
      <c r="J37" s="5">
        <v>211</v>
      </c>
      <c r="K37" s="81">
        <f t="shared" si="0"/>
        <v>179</v>
      </c>
      <c r="L37" s="63">
        <f t="shared" si="1"/>
        <v>16.419500601419035</v>
      </c>
      <c r="M37" s="84" t="s">
        <v>42</v>
      </c>
      <c r="N37" s="48" t="s">
        <v>10</v>
      </c>
      <c r="O37" s="48" t="s">
        <v>44</v>
      </c>
      <c r="P37" s="48">
        <v>3</v>
      </c>
      <c r="Q37" s="66">
        <v>193</v>
      </c>
      <c r="R37" s="66">
        <v>183</v>
      </c>
      <c r="S37" s="66">
        <v>152</v>
      </c>
      <c r="T37" s="66">
        <v>165</v>
      </c>
      <c r="U37" s="6">
        <v>175</v>
      </c>
      <c r="V37" s="66">
        <v>196</v>
      </c>
      <c r="W37" s="81">
        <f t="shared" si="2"/>
        <v>177.33333333333334</v>
      </c>
      <c r="X37" s="63">
        <f t="shared" si="3"/>
        <v>16.883917396939218</v>
      </c>
    </row>
    <row r="38" spans="1:24" s="5" customFormat="1" ht="15">
      <c r="A38" s="84" t="s">
        <v>42</v>
      </c>
      <c r="B38" s="48" t="s">
        <v>9</v>
      </c>
      <c r="C38" s="48" t="s">
        <v>44</v>
      </c>
      <c r="D38" s="48">
        <v>4</v>
      </c>
      <c r="E38" s="5">
        <v>164</v>
      </c>
      <c r="F38" s="5">
        <v>174</v>
      </c>
      <c r="G38" s="5">
        <v>172</v>
      </c>
      <c r="H38" s="5">
        <v>191</v>
      </c>
      <c r="I38" s="5">
        <v>174</v>
      </c>
      <c r="J38" s="5">
        <v>246</v>
      </c>
      <c r="K38" s="81">
        <f t="shared" si="0"/>
        <v>186.83333333333334</v>
      </c>
      <c r="L38" s="63">
        <f t="shared" si="1"/>
        <v>30.294663996596309</v>
      </c>
      <c r="M38" s="84" t="s">
        <v>42</v>
      </c>
      <c r="N38" s="48" t="s">
        <v>10</v>
      </c>
      <c r="O38" s="48" t="s">
        <v>44</v>
      </c>
      <c r="P38" s="48">
        <v>4</v>
      </c>
      <c r="Q38" s="66">
        <v>183</v>
      </c>
      <c r="R38" s="66">
        <v>187</v>
      </c>
      <c r="S38" s="66">
        <v>148</v>
      </c>
      <c r="T38" s="66">
        <v>173</v>
      </c>
      <c r="U38" s="6">
        <v>180</v>
      </c>
      <c r="V38" s="66">
        <v>190</v>
      </c>
      <c r="W38" s="81">
        <f t="shared" si="2"/>
        <v>176.83333333333334</v>
      </c>
      <c r="X38" s="63">
        <f t="shared" si="3"/>
        <v>15.302505241517373</v>
      </c>
    </row>
    <row r="39" spans="1:24" s="5" customFormat="1" ht="15">
      <c r="A39" s="84" t="s">
        <v>42</v>
      </c>
      <c r="B39" s="48" t="s">
        <v>9</v>
      </c>
      <c r="C39" s="48" t="s">
        <v>44</v>
      </c>
      <c r="D39" s="48">
        <v>5</v>
      </c>
      <c r="E39" s="5">
        <v>167</v>
      </c>
      <c r="F39" s="5">
        <v>162</v>
      </c>
      <c r="G39" s="5">
        <v>195</v>
      </c>
      <c r="H39" s="5">
        <v>155</v>
      </c>
      <c r="I39" s="5">
        <v>181</v>
      </c>
      <c r="J39" s="5">
        <v>230</v>
      </c>
      <c r="K39" s="81">
        <f t="shared" si="0"/>
        <v>181.66666666666666</v>
      </c>
      <c r="L39" s="63">
        <f t="shared" si="1"/>
        <v>27.667068270177609</v>
      </c>
      <c r="M39" s="84" t="s">
        <v>42</v>
      </c>
      <c r="N39" s="48" t="s">
        <v>10</v>
      </c>
      <c r="O39" s="48" t="s">
        <v>44</v>
      </c>
      <c r="P39" s="48">
        <v>5</v>
      </c>
      <c r="Q39" s="66">
        <v>188</v>
      </c>
      <c r="R39" s="66">
        <v>179</v>
      </c>
      <c r="S39" s="66">
        <v>152</v>
      </c>
      <c r="T39" s="66">
        <v>172</v>
      </c>
      <c r="U39" s="6">
        <v>181</v>
      </c>
      <c r="V39" s="66">
        <v>190</v>
      </c>
      <c r="W39" s="81">
        <f t="shared" si="2"/>
        <v>177</v>
      </c>
      <c r="X39" s="63">
        <f t="shared" si="3"/>
        <v>13.856406460551018</v>
      </c>
    </row>
    <row r="40" spans="1:24" s="5" customFormat="1" ht="15">
      <c r="A40" s="84" t="s">
        <v>42</v>
      </c>
      <c r="B40" s="48" t="s">
        <v>9</v>
      </c>
      <c r="C40" s="48" t="s">
        <v>44</v>
      </c>
      <c r="D40" s="48">
        <v>6</v>
      </c>
      <c r="E40" s="5">
        <v>168</v>
      </c>
      <c r="F40" s="5">
        <v>169</v>
      </c>
      <c r="G40" s="5">
        <v>163</v>
      </c>
      <c r="H40" s="5">
        <v>175</v>
      </c>
      <c r="I40" s="5">
        <v>174</v>
      </c>
      <c r="J40" s="5">
        <v>234</v>
      </c>
      <c r="K40" s="81">
        <f t="shared" si="0"/>
        <v>180.5</v>
      </c>
      <c r="L40" s="63">
        <f t="shared" si="1"/>
        <v>26.568778669709303</v>
      </c>
      <c r="M40" s="84" t="s">
        <v>42</v>
      </c>
      <c r="N40" s="48" t="s">
        <v>10</v>
      </c>
      <c r="O40" s="48" t="s">
        <v>44</v>
      </c>
      <c r="P40" s="48">
        <v>6</v>
      </c>
      <c r="Q40" s="66">
        <v>189</v>
      </c>
      <c r="R40" s="66">
        <v>175</v>
      </c>
      <c r="S40" s="66">
        <v>148</v>
      </c>
      <c r="T40" s="66">
        <v>171</v>
      </c>
      <c r="U40" s="6">
        <v>181</v>
      </c>
      <c r="V40" s="66">
        <v>190</v>
      </c>
      <c r="W40" s="81">
        <f t="shared" si="2"/>
        <v>175.66666666666666</v>
      </c>
      <c r="X40" s="63">
        <f t="shared" si="3"/>
        <v>15.487629472151852</v>
      </c>
    </row>
    <row r="41" spans="1:24" s="5" customFormat="1" ht="15">
      <c r="A41" s="84" t="s">
        <v>42</v>
      </c>
      <c r="B41" s="48" t="s">
        <v>9</v>
      </c>
      <c r="C41" s="48" t="s">
        <v>44</v>
      </c>
      <c r="D41" s="48">
        <v>7</v>
      </c>
      <c r="E41" s="5">
        <v>172</v>
      </c>
      <c r="F41" s="5">
        <v>161</v>
      </c>
      <c r="G41" s="5">
        <v>141</v>
      </c>
      <c r="H41" s="5">
        <v>178</v>
      </c>
      <c r="I41" s="5">
        <v>170</v>
      </c>
      <c r="J41" s="5">
        <v>221</v>
      </c>
      <c r="K41" s="81">
        <f t="shared" si="0"/>
        <v>173.83333333333334</v>
      </c>
      <c r="L41" s="63">
        <f t="shared" si="1"/>
        <v>26.468219937628383</v>
      </c>
      <c r="M41" s="84" t="s">
        <v>42</v>
      </c>
      <c r="N41" s="48" t="s">
        <v>10</v>
      </c>
      <c r="O41" s="48" t="s">
        <v>44</v>
      </c>
      <c r="P41" s="48">
        <v>7</v>
      </c>
      <c r="Q41" s="66">
        <v>181</v>
      </c>
      <c r="R41" s="66">
        <v>174</v>
      </c>
      <c r="S41" s="66">
        <v>155</v>
      </c>
      <c r="T41" s="66">
        <v>165</v>
      </c>
      <c r="U41" s="6">
        <v>195</v>
      </c>
      <c r="V41" s="66">
        <v>196</v>
      </c>
      <c r="W41" s="81">
        <f t="shared" si="2"/>
        <v>177.66666666666666</v>
      </c>
      <c r="X41" s="63">
        <f t="shared" si="3"/>
        <v>16.34217447791654</v>
      </c>
    </row>
    <row r="42" spans="1:24" s="5" customFormat="1" ht="15">
      <c r="A42" s="84" t="s">
        <v>42</v>
      </c>
      <c r="B42" s="48" t="s">
        <v>9</v>
      </c>
      <c r="C42" s="48" t="s">
        <v>44</v>
      </c>
      <c r="D42" s="84">
        <v>8</v>
      </c>
      <c r="E42" s="5">
        <v>167</v>
      </c>
      <c r="F42" s="5">
        <v>181</v>
      </c>
      <c r="G42" s="5">
        <v>149</v>
      </c>
      <c r="H42" s="5">
        <v>180</v>
      </c>
      <c r="I42" s="5">
        <v>163</v>
      </c>
      <c r="J42" s="5">
        <v>222</v>
      </c>
      <c r="K42" s="81">
        <f t="shared" si="0"/>
        <v>177</v>
      </c>
      <c r="L42" s="63">
        <f t="shared" si="1"/>
        <v>25.019992006393608</v>
      </c>
      <c r="M42" s="84" t="s">
        <v>42</v>
      </c>
      <c r="N42" s="48" t="s">
        <v>10</v>
      </c>
      <c r="O42" s="48" t="s">
        <v>44</v>
      </c>
      <c r="P42" s="84">
        <v>8</v>
      </c>
      <c r="Q42" s="66">
        <v>176</v>
      </c>
      <c r="R42" s="66">
        <v>181</v>
      </c>
      <c r="S42" s="66">
        <v>158</v>
      </c>
      <c r="T42" s="66">
        <v>162</v>
      </c>
      <c r="U42" s="6">
        <v>193</v>
      </c>
      <c r="V42" s="66">
        <v>198</v>
      </c>
      <c r="W42" s="81">
        <f t="shared" si="2"/>
        <v>178</v>
      </c>
      <c r="X42" s="63">
        <f t="shared" si="3"/>
        <v>16.087262041752165</v>
      </c>
    </row>
    <row r="43" spans="1:24" s="5" customFormat="1" ht="15">
      <c r="A43" s="84" t="s">
        <v>42</v>
      </c>
      <c r="B43" s="48" t="s">
        <v>9</v>
      </c>
      <c r="C43" s="48" t="s">
        <v>44</v>
      </c>
      <c r="D43" s="84">
        <v>9</v>
      </c>
      <c r="E43" s="5">
        <v>175</v>
      </c>
      <c r="F43" s="5">
        <v>171</v>
      </c>
      <c r="G43" s="5">
        <v>171</v>
      </c>
      <c r="H43" s="5">
        <v>186</v>
      </c>
      <c r="I43" s="5">
        <v>171</v>
      </c>
      <c r="J43" s="5">
        <v>207</v>
      </c>
      <c r="K43" s="81">
        <f t="shared" si="0"/>
        <v>180.16666666666666</v>
      </c>
      <c r="L43" s="63">
        <f t="shared" si="1"/>
        <v>14.372427306014341</v>
      </c>
      <c r="M43" s="84" t="s">
        <v>42</v>
      </c>
      <c r="N43" s="48" t="s">
        <v>10</v>
      </c>
      <c r="O43" s="48" t="s">
        <v>44</v>
      </c>
      <c r="P43" s="84">
        <v>9</v>
      </c>
      <c r="Q43" s="66">
        <v>175</v>
      </c>
      <c r="R43" s="66">
        <v>165</v>
      </c>
      <c r="S43" s="66">
        <v>157</v>
      </c>
      <c r="T43" s="66">
        <v>172</v>
      </c>
      <c r="U43" s="6">
        <v>186</v>
      </c>
      <c r="V43" s="66">
        <v>192</v>
      </c>
      <c r="W43" s="81">
        <f t="shared" si="2"/>
        <v>174.5</v>
      </c>
      <c r="X43" s="63">
        <f t="shared" si="3"/>
        <v>12.973048986263793</v>
      </c>
    </row>
    <row r="44" spans="1:24" s="5" customFormat="1" ht="15">
      <c r="A44" s="84" t="s">
        <v>42</v>
      </c>
      <c r="B44" s="48" t="s">
        <v>9</v>
      </c>
      <c r="C44" s="48" t="s">
        <v>44</v>
      </c>
      <c r="D44" s="84">
        <v>10</v>
      </c>
      <c r="E44" s="5">
        <v>184</v>
      </c>
      <c r="F44" s="5">
        <v>186</v>
      </c>
      <c r="G44" s="5">
        <v>169</v>
      </c>
      <c r="H44" s="5">
        <v>189</v>
      </c>
      <c r="I44" s="5">
        <v>213</v>
      </c>
      <c r="J44" s="5">
        <v>211</v>
      </c>
      <c r="K44" s="81">
        <f t="shared" si="0"/>
        <v>192</v>
      </c>
      <c r="L44" s="63">
        <f t="shared" si="1"/>
        <v>16.970562748477139</v>
      </c>
      <c r="M44" s="84" t="s">
        <v>42</v>
      </c>
      <c r="N44" s="48" t="s">
        <v>10</v>
      </c>
      <c r="O44" s="48" t="s">
        <v>44</v>
      </c>
      <c r="P44" s="84">
        <v>10</v>
      </c>
      <c r="Q44" s="66">
        <v>180</v>
      </c>
      <c r="R44" s="66">
        <v>170</v>
      </c>
      <c r="S44" s="66">
        <v>161</v>
      </c>
      <c r="T44" s="66">
        <v>174</v>
      </c>
      <c r="U44" s="6">
        <v>174</v>
      </c>
      <c r="V44" s="66">
        <v>194</v>
      </c>
      <c r="W44" s="81">
        <f t="shared" si="2"/>
        <v>175.5</v>
      </c>
      <c r="X44" s="63">
        <f t="shared" si="3"/>
        <v>11.022703842524301</v>
      </c>
    </row>
    <row r="45" spans="1:24" s="5" customFormat="1" ht="15">
      <c r="A45" s="84" t="s">
        <v>42</v>
      </c>
      <c r="B45" s="48" t="s">
        <v>9</v>
      </c>
      <c r="C45" s="48" t="s">
        <v>44</v>
      </c>
      <c r="D45" s="84">
        <v>11</v>
      </c>
      <c r="E45" s="5">
        <v>183</v>
      </c>
      <c r="F45" s="5">
        <v>179</v>
      </c>
      <c r="G45" s="5">
        <v>175</v>
      </c>
      <c r="H45" s="5">
        <v>180</v>
      </c>
      <c r="I45" s="5">
        <v>191</v>
      </c>
      <c r="J45" s="5">
        <v>189</v>
      </c>
      <c r="K45" s="81">
        <f t="shared" si="0"/>
        <v>182.83333333333334</v>
      </c>
      <c r="L45" s="63">
        <f t="shared" si="1"/>
        <v>6.145459028149701</v>
      </c>
      <c r="M45" s="84" t="s">
        <v>42</v>
      </c>
      <c r="N45" s="48" t="s">
        <v>10</v>
      </c>
      <c r="O45" s="48" t="s">
        <v>44</v>
      </c>
      <c r="P45" s="84">
        <v>11</v>
      </c>
      <c r="Q45" s="66">
        <v>169</v>
      </c>
      <c r="R45" s="66">
        <v>169</v>
      </c>
      <c r="S45" s="66">
        <v>162</v>
      </c>
      <c r="T45" s="66">
        <v>168</v>
      </c>
      <c r="U45" s="6">
        <v>173</v>
      </c>
      <c r="V45" s="66">
        <v>202</v>
      </c>
      <c r="W45" s="81">
        <f t="shared" si="2"/>
        <v>173.83333333333334</v>
      </c>
      <c r="X45" s="63">
        <f t="shared" si="3"/>
        <v>14.246637030073682</v>
      </c>
    </row>
    <row r="46" spans="1:24" s="5" customFormat="1" ht="15">
      <c r="A46" s="84" t="s">
        <v>42</v>
      </c>
      <c r="B46" s="48" t="s">
        <v>9</v>
      </c>
      <c r="C46" s="48" t="s">
        <v>44</v>
      </c>
      <c r="D46" s="84">
        <v>12</v>
      </c>
      <c r="E46" s="5">
        <v>163</v>
      </c>
      <c r="F46" s="5">
        <v>173</v>
      </c>
      <c r="G46" s="5">
        <v>181</v>
      </c>
      <c r="H46" s="5">
        <v>184</v>
      </c>
      <c r="I46" s="5">
        <v>192</v>
      </c>
      <c r="J46" s="5">
        <v>198</v>
      </c>
      <c r="K46" s="81">
        <f t="shared" si="0"/>
        <v>181.83333333333334</v>
      </c>
      <c r="L46" s="63">
        <f t="shared" si="1"/>
        <v>12.671490309614992</v>
      </c>
      <c r="M46" s="84" t="s">
        <v>42</v>
      </c>
      <c r="N46" s="48" t="s">
        <v>10</v>
      </c>
      <c r="O46" s="48" t="s">
        <v>44</v>
      </c>
      <c r="P46" s="84">
        <v>12</v>
      </c>
      <c r="Q46" s="66">
        <v>166</v>
      </c>
      <c r="R46" s="66">
        <v>173</v>
      </c>
      <c r="S46" s="66">
        <v>185</v>
      </c>
      <c r="T46" s="66">
        <v>170</v>
      </c>
      <c r="U46" s="6">
        <v>174</v>
      </c>
      <c r="V46" s="66">
        <v>206</v>
      </c>
      <c r="W46" s="81">
        <f t="shared" si="2"/>
        <v>179</v>
      </c>
      <c r="X46" s="63">
        <f t="shared" si="3"/>
        <v>14.669696656713798</v>
      </c>
    </row>
    <row r="47" spans="1:24" s="5" customFormat="1" ht="15">
      <c r="A47" s="84" t="s">
        <v>42</v>
      </c>
      <c r="B47" s="48" t="s">
        <v>9</v>
      </c>
      <c r="C47" s="48" t="s">
        <v>44</v>
      </c>
      <c r="D47" s="84">
        <v>13</v>
      </c>
      <c r="E47" s="5">
        <v>178</v>
      </c>
      <c r="F47" s="5">
        <v>191</v>
      </c>
      <c r="G47" s="5">
        <v>169</v>
      </c>
      <c r="H47" s="5">
        <v>196</v>
      </c>
      <c r="I47" s="5">
        <v>104</v>
      </c>
      <c r="J47" s="5">
        <v>174</v>
      </c>
      <c r="K47" s="81">
        <f t="shared" si="0"/>
        <v>168.66666666666666</v>
      </c>
      <c r="L47" s="63">
        <f t="shared" si="1"/>
        <v>33.296646477786147</v>
      </c>
      <c r="M47" s="84" t="s">
        <v>42</v>
      </c>
      <c r="N47" s="48" t="s">
        <v>10</v>
      </c>
      <c r="O47" s="48" t="s">
        <v>44</v>
      </c>
      <c r="P47" s="84">
        <v>13</v>
      </c>
      <c r="Q47" s="66">
        <v>178</v>
      </c>
      <c r="R47" s="66">
        <v>155</v>
      </c>
      <c r="S47" s="66">
        <v>169</v>
      </c>
      <c r="T47" s="66">
        <v>177</v>
      </c>
      <c r="U47" s="6">
        <v>174</v>
      </c>
      <c r="V47" s="66">
        <v>200</v>
      </c>
      <c r="W47" s="81">
        <f t="shared" si="2"/>
        <v>175.5</v>
      </c>
      <c r="X47" s="63">
        <f t="shared" si="3"/>
        <v>14.652644812456213</v>
      </c>
    </row>
    <row r="48" spans="1:24" s="5" customFormat="1" ht="15">
      <c r="A48" s="84" t="s">
        <v>42</v>
      </c>
      <c r="B48" s="48" t="s">
        <v>9</v>
      </c>
      <c r="C48" s="48" t="s">
        <v>44</v>
      </c>
      <c r="D48" s="84">
        <v>14</v>
      </c>
      <c r="E48" s="5">
        <v>185</v>
      </c>
      <c r="F48" s="5">
        <v>188</v>
      </c>
      <c r="G48" s="5">
        <v>185</v>
      </c>
      <c r="H48" s="5">
        <v>175</v>
      </c>
      <c r="I48" s="5">
        <v>150</v>
      </c>
      <c r="J48" s="5">
        <v>185</v>
      </c>
      <c r="K48" s="81">
        <f t="shared" si="0"/>
        <v>178</v>
      </c>
      <c r="L48" s="63">
        <f t="shared" si="1"/>
        <v>14.422205101855956</v>
      </c>
      <c r="M48" s="84" t="s">
        <v>42</v>
      </c>
      <c r="N48" s="48" t="s">
        <v>10</v>
      </c>
      <c r="O48" s="48" t="s">
        <v>44</v>
      </c>
      <c r="P48" s="84">
        <v>14</v>
      </c>
      <c r="Q48" s="66">
        <v>175</v>
      </c>
      <c r="R48" s="66">
        <v>167</v>
      </c>
      <c r="S48" s="66">
        <v>183</v>
      </c>
      <c r="T48" s="66">
        <v>188</v>
      </c>
      <c r="U48" s="6">
        <v>171</v>
      </c>
      <c r="V48" s="66">
        <v>208</v>
      </c>
      <c r="W48" s="81">
        <f t="shared" si="2"/>
        <v>182</v>
      </c>
      <c r="X48" s="63">
        <f t="shared" si="3"/>
        <v>14.886235252742717</v>
      </c>
    </row>
    <row r="49" spans="1:24" s="5" customFormat="1" ht="15">
      <c r="A49" s="84" t="s">
        <v>42</v>
      </c>
      <c r="B49" s="48" t="s">
        <v>9</v>
      </c>
      <c r="C49" s="48" t="s">
        <v>44</v>
      </c>
      <c r="D49" s="84">
        <v>15</v>
      </c>
      <c r="E49" s="5">
        <v>192</v>
      </c>
      <c r="F49" s="5">
        <v>179</v>
      </c>
      <c r="G49" s="5">
        <v>179</v>
      </c>
      <c r="H49" s="5">
        <v>186</v>
      </c>
      <c r="I49" s="5">
        <v>260</v>
      </c>
      <c r="J49" s="5">
        <v>181</v>
      </c>
      <c r="K49" s="81">
        <f t="shared" si="0"/>
        <v>196.16666666666666</v>
      </c>
      <c r="L49" s="63">
        <f t="shared" si="1"/>
        <v>31.669648982372202</v>
      </c>
      <c r="M49" s="84" t="s">
        <v>42</v>
      </c>
      <c r="N49" s="48" t="s">
        <v>10</v>
      </c>
      <c r="O49" s="48" t="s">
        <v>44</v>
      </c>
      <c r="P49" s="84">
        <v>15</v>
      </c>
      <c r="Q49" s="66">
        <v>207</v>
      </c>
      <c r="R49" s="66">
        <v>195</v>
      </c>
      <c r="S49" s="66">
        <v>206</v>
      </c>
      <c r="T49" s="66">
        <v>193</v>
      </c>
      <c r="U49" s="6">
        <v>171</v>
      </c>
      <c r="V49" s="66">
        <v>215</v>
      </c>
      <c r="W49" s="81">
        <f t="shared" si="2"/>
        <v>197.83333333333334</v>
      </c>
      <c r="X49" s="63">
        <f t="shared" si="3"/>
        <v>15.471479136354954</v>
      </c>
    </row>
    <row r="50" spans="1:24" s="7" customFormat="1" ht="15">
      <c r="A50" s="85" t="s">
        <v>42</v>
      </c>
      <c r="B50" s="49" t="s">
        <v>9</v>
      </c>
      <c r="C50" s="49" t="s">
        <v>44</v>
      </c>
      <c r="D50" s="85">
        <v>16</v>
      </c>
      <c r="E50" s="7">
        <v>291</v>
      </c>
      <c r="F50" s="7">
        <v>259</v>
      </c>
      <c r="G50" s="7">
        <v>300</v>
      </c>
      <c r="H50" s="7">
        <v>257</v>
      </c>
      <c r="I50" s="7">
        <v>230</v>
      </c>
      <c r="J50" s="7">
        <v>176</v>
      </c>
      <c r="K50" s="82">
        <f t="shared" si="0"/>
        <v>252.16666666666666</v>
      </c>
      <c r="L50" s="65">
        <f t="shared" si="1"/>
        <v>45.07512248088365</v>
      </c>
      <c r="M50" s="85" t="s">
        <v>42</v>
      </c>
      <c r="N50" s="49" t="s">
        <v>10</v>
      </c>
      <c r="O50" s="49" t="s">
        <v>44</v>
      </c>
      <c r="P50" s="85">
        <v>16</v>
      </c>
      <c r="Q50" s="77">
        <v>264</v>
      </c>
      <c r="R50" s="77">
        <v>233</v>
      </c>
      <c r="S50" s="77">
        <v>245</v>
      </c>
      <c r="T50" s="77">
        <v>232</v>
      </c>
      <c r="U50" s="74">
        <v>200</v>
      </c>
      <c r="V50" s="77">
        <v>254</v>
      </c>
      <c r="W50" s="82">
        <f t="shared" si="2"/>
        <v>238</v>
      </c>
      <c r="X50" s="65">
        <f t="shared" si="3"/>
        <v>22.297981971469973</v>
      </c>
    </row>
    <row r="51" spans="1:24" s="14" customFormat="1">
      <c r="A51" s="47" t="s">
        <v>40</v>
      </c>
      <c r="B51" s="47" t="s">
        <v>9</v>
      </c>
      <c r="C51" s="83" t="s">
        <v>47</v>
      </c>
      <c r="D51" s="47">
        <v>1</v>
      </c>
      <c r="E51" s="15">
        <v>161</v>
      </c>
      <c r="F51" s="15">
        <v>145</v>
      </c>
      <c r="G51" s="15">
        <v>134</v>
      </c>
      <c r="H51" s="15">
        <v>161</v>
      </c>
      <c r="I51" s="15">
        <v>169</v>
      </c>
      <c r="J51" s="15">
        <v>131</v>
      </c>
      <c r="K51" s="80">
        <f t="shared" si="0"/>
        <v>150.16666666666666</v>
      </c>
      <c r="L51" s="61">
        <f t="shared" si="1"/>
        <v>15.778677595624631</v>
      </c>
      <c r="M51" s="47" t="s">
        <v>40</v>
      </c>
      <c r="N51" s="47" t="s">
        <v>10</v>
      </c>
      <c r="O51" s="83" t="s">
        <v>47</v>
      </c>
      <c r="P51" s="47">
        <v>1</v>
      </c>
      <c r="Q51" s="15">
        <v>145</v>
      </c>
      <c r="R51" s="15">
        <v>149</v>
      </c>
      <c r="S51" s="15">
        <v>139</v>
      </c>
      <c r="T51" s="15">
        <v>149</v>
      </c>
      <c r="U51" s="15">
        <v>154</v>
      </c>
      <c r="V51" s="15">
        <v>171</v>
      </c>
      <c r="W51" s="80">
        <f t="shared" si="2"/>
        <v>151.16666666666666</v>
      </c>
      <c r="X51" s="61">
        <f t="shared" si="3"/>
        <v>10.925505327748764</v>
      </c>
    </row>
    <row r="52" spans="1:24" s="5" customFormat="1">
      <c r="A52" s="48" t="s">
        <v>40</v>
      </c>
      <c r="B52" s="48" t="s">
        <v>9</v>
      </c>
      <c r="C52" s="84" t="s">
        <v>47</v>
      </c>
      <c r="D52" s="48">
        <v>2</v>
      </c>
      <c r="E52" s="6">
        <v>163</v>
      </c>
      <c r="F52" s="6">
        <v>151</v>
      </c>
      <c r="G52" s="6">
        <v>135</v>
      </c>
      <c r="H52" s="6">
        <v>163</v>
      </c>
      <c r="I52" s="6">
        <v>183</v>
      </c>
      <c r="J52" s="6">
        <v>138</v>
      </c>
      <c r="K52" s="81">
        <f t="shared" si="0"/>
        <v>155.5</v>
      </c>
      <c r="L52" s="63">
        <f t="shared" si="1"/>
        <v>17.974982614734291</v>
      </c>
      <c r="M52" s="48" t="s">
        <v>40</v>
      </c>
      <c r="N52" s="48" t="s">
        <v>10</v>
      </c>
      <c r="O52" s="84" t="s">
        <v>47</v>
      </c>
      <c r="P52" s="48">
        <v>2</v>
      </c>
      <c r="Q52" s="6">
        <v>151</v>
      </c>
      <c r="R52" s="6">
        <v>153</v>
      </c>
      <c r="S52" s="6">
        <v>155</v>
      </c>
      <c r="T52" s="6">
        <v>158</v>
      </c>
      <c r="U52" s="6">
        <v>157</v>
      </c>
      <c r="V52" s="6">
        <v>169</v>
      </c>
      <c r="W52" s="81">
        <f t="shared" si="2"/>
        <v>157.16666666666666</v>
      </c>
      <c r="X52" s="63">
        <f t="shared" si="3"/>
        <v>6.3377177806105145</v>
      </c>
    </row>
    <row r="53" spans="1:24" s="5" customFormat="1">
      <c r="A53" s="48" t="s">
        <v>40</v>
      </c>
      <c r="B53" s="48" t="s">
        <v>9</v>
      </c>
      <c r="C53" s="84" t="s">
        <v>47</v>
      </c>
      <c r="D53" s="48">
        <v>3</v>
      </c>
      <c r="E53" s="6">
        <v>163</v>
      </c>
      <c r="F53" s="6">
        <v>149</v>
      </c>
      <c r="G53" s="6">
        <v>136</v>
      </c>
      <c r="H53" s="6">
        <v>163</v>
      </c>
      <c r="I53" s="6">
        <v>183</v>
      </c>
      <c r="J53" s="6">
        <v>140</v>
      </c>
      <c r="K53" s="81">
        <f t="shared" si="0"/>
        <v>155.66666666666666</v>
      </c>
      <c r="L53" s="63">
        <f t="shared" si="1"/>
        <v>17.500476183997641</v>
      </c>
      <c r="M53" s="48" t="s">
        <v>40</v>
      </c>
      <c r="N53" s="48" t="s">
        <v>10</v>
      </c>
      <c r="O53" s="84" t="s">
        <v>47</v>
      </c>
      <c r="P53" s="48">
        <v>3</v>
      </c>
      <c r="Q53" s="6">
        <v>155</v>
      </c>
      <c r="R53" s="6">
        <v>159</v>
      </c>
      <c r="S53" s="6">
        <v>159</v>
      </c>
      <c r="T53" s="6">
        <v>164</v>
      </c>
      <c r="U53" s="6">
        <v>161</v>
      </c>
      <c r="V53" s="6">
        <v>170</v>
      </c>
      <c r="W53" s="81">
        <f t="shared" si="2"/>
        <v>161.33333333333334</v>
      </c>
      <c r="X53" s="63">
        <f t="shared" si="3"/>
        <v>5.1639777949432224</v>
      </c>
    </row>
    <row r="54" spans="1:24" s="5" customFormat="1">
      <c r="A54" s="48" t="s">
        <v>40</v>
      </c>
      <c r="B54" s="48" t="s">
        <v>9</v>
      </c>
      <c r="C54" s="84" t="s">
        <v>47</v>
      </c>
      <c r="D54" s="48">
        <v>4</v>
      </c>
      <c r="E54" s="6">
        <v>162</v>
      </c>
      <c r="F54" s="6">
        <v>149</v>
      </c>
      <c r="G54" s="6">
        <v>138</v>
      </c>
      <c r="H54" s="6">
        <v>163</v>
      </c>
      <c r="I54" s="6">
        <v>180</v>
      </c>
      <c r="J54" s="6">
        <v>151</v>
      </c>
      <c r="K54" s="81">
        <f t="shared" si="0"/>
        <v>157.16666666666666</v>
      </c>
      <c r="L54" s="63">
        <f t="shared" si="1"/>
        <v>14.497126151988423</v>
      </c>
      <c r="M54" s="48" t="s">
        <v>40</v>
      </c>
      <c r="N54" s="48" t="s">
        <v>10</v>
      </c>
      <c r="O54" s="84" t="s">
        <v>47</v>
      </c>
      <c r="P54" s="48">
        <v>4</v>
      </c>
      <c r="Q54" s="6">
        <v>154</v>
      </c>
      <c r="R54" s="6">
        <v>160</v>
      </c>
      <c r="S54" s="6">
        <v>162</v>
      </c>
      <c r="T54" s="6">
        <v>167</v>
      </c>
      <c r="U54" s="6">
        <v>160</v>
      </c>
      <c r="V54" s="6">
        <v>170</v>
      </c>
      <c r="W54" s="81">
        <f t="shared" si="2"/>
        <v>162.16666666666666</v>
      </c>
      <c r="X54" s="63">
        <f t="shared" si="3"/>
        <v>5.6715665090578513</v>
      </c>
    </row>
    <row r="55" spans="1:24" s="5" customFormat="1">
      <c r="A55" s="48" t="s">
        <v>40</v>
      </c>
      <c r="B55" s="48" t="s">
        <v>9</v>
      </c>
      <c r="C55" s="84" t="s">
        <v>47</v>
      </c>
      <c r="D55" s="48">
        <v>5</v>
      </c>
      <c r="E55" s="6">
        <v>160</v>
      </c>
      <c r="F55" s="6">
        <v>151</v>
      </c>
      <c r="G55" s="6">
        <v>140</v>
      </c>
      <c r="H55" s="6">
        <v>161</v>
      </c>
      <c r="I55" s="6">
        <v>178</v>
      </c>
      <c r="J55" s="6">
        <v>152</v>
      </c>
      <c r="K55" s="81">
        <f t="shared" si="0"/>
        <v>157</v>
      </c>
      <c r="L55" s="63">
        <f t="shared" si="1"/>
        <v>12.774975538137049</v>
      </c>
      <c r="M55" s="48" t="s">
        <v>40</v>
      </c>
      <c r="N55" s="48" t="s">
        <v>10</v>
      </c>
      <c r="O55" s="84" t="s">
        <v>47</v>
      </c>
      <c r="P55" s="48">
        <v>5</v>
      </c>
      <c r="Q55" s="6">
        <v>155</v>
      </c>
      <c r="R55" s="6">
        <v>165</v>
      </c>
      <c r="S55" s="6">
        <v>166</v>
      </c>
      <c r="T55" s="6">
        <v>170</v>
      </c>
      <c r="U55" s="6">
        <v>163</v>
      </c>
      <c r="V55" s="6">
        <v>169</v>
      </c>
      <c r="W55" s="81">
        <f t="shared" si="2"/>
        <v>164.66666666666666</v>
      </c>
      <c r="X55" s="63">
        <f t="shared" si="3"/>
        <v>5.3913510984415272</v>
      </c>
    </row>
    <row r="56" spans="1:24" s="5" customFormat="1">
      <c r="A56" s="48" t="s">
        <v>40</v>
      </c>
      <c r="B56" s="48" t="s">
        <v>9</v>
      </c>
      <c r="C56" s="84" t="s">
        <v>47</v>
      </c>
      <c r="D56" s="48">
        <v>6</v>
      </c>
      <c r="E56" s="6">
        <v>159</v>
      </c>
      <c r="F56" s="6">
        <v>149</v>
      </c>
      <c r="G56" s="6">
        <v>152</v>
      </c>
      <c r="H56" s="6">
        <v>162</v>
      </c>
      <c r="I56" s="6">
        <v>177</v>
      </c>
      <c r="J56" s="6">
        <v>157</v>
      </c>
      <c r="K56" s="81">
        <f t="shared" si="0"/>
        <v>159.33333333333334</v>
      </c>
      <c r="L56" s="63">
        <f t="shared" si="1"/>
        <v>9.8522417076859554</v>
      </c>
      <c r="M56" s="48" t="s">
        <v>40</v>
      </c>
      <c r="N56" s="48" t="s">
        <v>10</v>
      </c>
      <c r="O56" s="84" t="s">
        <v>47</v>
      </c>
      <c r="P56" s="48">
        <v>6</v>
      </c>
      <c r="Q56" s="6">
        <v>157</v>
      </c>
      <c r="R56" s="6">
        <v>166</v>
      </c>
      <c r="S56" s="6">
        <v>165</v>
      </c>
      <c r="T56" s="6">
        <v>172</v>
      </c>
      <c r="U56" s="6">
        <v>160</v>
      </c>
      <c r="V56" s="6">
        <v>170</v>
      </c>
      <c r="W56" s="81">
        <f t="shared" si="2"/>
        <v>165</v>
      </c>
      <c r="X56" s="63">
        <f t="shared" si="3"/>
        <v>5.727128425310541</v>
      </c>
    </row>
    <row r="57" spans="1:24" s="5" customFormat="1">
      <c r="A57" s="48" t="s">
        <v>40</v>
      </c>
      <c r="B57" s="48" t="s">
        <v>9</v>
      </c>
      <c r="C57" s="84" t="s">
        <v>47</v>
      </c>
      <c r="D57" s="48">
        <v>7</v>
      </c>
      <c r="E57" s="6">
        <v>155</v>
      </c>
      <c r="F57" s="6">
        <v>149</v>
      </c>
      <c r="G57" s="6">
        <v>146</v>
      </c>
      <c r="H57" s="6">
        <v>165</v>
      </c>
      <c r="I57" s="6">
        <v>178</v>
      </c>
      <c r="J57" s="6">
        <v>161</v>
      </c>
      <c r="K57" s="81">
        <f t="shared" si="0"/>
        <v>159</v>
      </c>
      <c r="L57" s="63">
        <f t="shared" si="1"/>
        <v>11.713240371477058</v>
      </c>
      <c r="M57" s="48" t="s">
        <v>40</v>
      </c>
      <c r="N57" s="48" t="s">
        <v>10</v>
      </c>
      <c r="O57" s="84" t="s">
        <v>47</v>
      </c>
      <c r="P57" s="48">
        <v>7</v>
      </c>
      <c r="Q57" s="6">
        <v>153</v>
      </c>
      <c r="R57" s="6">
        <v>168</v>
      </c>
      <c r="S57" s="6">
        <v>170</v>
      </c>
      <c r="T57" s="6">
        <v>171</v>
      </c>
      <c r="U57" s="6">
        <v>169</v>
      </c>
      <c r="V57" s="6">
        <v>170</v>
      </c>
      <c r="W57" s="81">
        <f t="shared" si="2"/>
        <v>166.83333333333334</v>
      </c>
      <c r="X57" s="63">
        <f t="shared" si="3"/>
        <v>6.8532230860133732</v>
      </c>
    </row>
    <row r="58" spans="1:24" s="5" customFormat="1">
      <c r="A58" s="48" t="s">
        <v>40</v>
      </c>
      <c r="B58" s="48" t="s">
        <v>9</v>
      </c>
      <c r="C58" s="84" t="s">
        <v>47</v>
      </c>
      <c r="D58" s="84">
        <v>8</v>
      </c>
      <c r="E58" s="6">
        <v>159</v>
      </c>
      <c r="F58" s="6">
        <v>147</v>
      </c>
      <c r="G58" s="6">
        <v>148</v>
      </c>
      <c r="H58" s="6">
        <v>161</v>
      </c>
      <c r="I58" s="6">
        <v>191</v>
      </c>
      <c r="J58" s="6">
        <v>161</v>
      </c>
      <c r="K58" s="81">
        <f t="shared" si="0"/>
        <v>161.16666666666666</v>
      </c>
      <c r="L58" s="63">
        <f t="shared" si="1"/>
        <v>15.930055450834649</v>
      </c>
      <c r="M58" s="48" t="s">
        <v>40</v>
      </c>
      <c r="N58" s="48" t="s">
        <v>10</v>
      </c>
      <c r="O58" s="84" t="s">
        <v>47</v>
      </c>
      <c r="P58" s="84">
        <v>8</v>
      </c>
      <c r="Q58" s="6">
        <v>153</v>
      </c>
      <c r="R58" s="6">
        <v>172</v>
      </c>
      <c r="S58" s="6">
        <v>172</v>
      </c>
      <c r="T58" s="6">
        <v>172</v>
      </c>
      <c r="U58" s="6">
        <v>169</v>
      </c>
      <c r="V58" s="6">
        <v>170</v>
      </c>
      <c r="W58" s="81">
        <f t="shared" si="2"/>
        <v>168</v>
      </c>
      <c r="X58" s="63">
        <f t="shared" si="3"/>
        <v>7.4565407529228995</v>
      </c>
    </row>
    <row r="59" spans="1:24" s="5" customFormat="1">
      <c r="A59" s="48" t="s">
        <v>40</v>
      </c>
      <c r="B59" s="48" t="s">
        <v>9</v>
      </c>
      <c r="C59" s="84" t="s">
        <v>47</v>
      </c>
      <c r="D59" s="84">
        <v>9</v>
      </c>
      <c r="E59" s="6">
        <v>160</v>
      </c>
      <c r="F59" s="6">
        <v>152</v>
      </c>
      <c r="G59" s="6">
        <v>152</v>
      </c>
      <c r="H59" s="6">
        <v>163</v>
      </c>
      <c r="I59" s="6">
        <v>181</v>
      </c>
      <c r="J59" s="6">
        <v>159</v>
      </c>
      <c r="K59" s="81">
        <f t="shared" si="0"/>
        <v>161.16666666666666</v>
      </c>
      <c r="L59" s="63">
        <f t="shared" si="1"/>
        <v>10.684880283216405</v>
      </c>
      <c r="M59" s="48" t="s">
        <v>40</v>
      </c>
      <c r="N59" s="48" t="s">
        <v>10</v>
      </c>
      <c r="O59" s="84" t="s">
        <v>47</v>
      </c>
      <c r="P59" s="84">
        <v>9</v>
      </c>
      <c r="Q59" s="6">
        <v>155</v>
      </c>
      <c r="R59" s="6">
        <v>172</v>
      </c>
      <c r="S59" s="6">
        <v>176</v>
      </c>
      <c r="T59" s="6">
        <v>173</v>
      </c>
      <c r="U59" s="6">
        <v>166</v>
      </c>
      <c r="V59" s="6">
        <v>172</v>
      </c>
      <c r="W59" s="81">
        <f t="shared" si="2"/>
        <v>169</v>
      </c>
      <c r="X59" s="63">
        <f t="shared" si="3"/>
        <v>7.5894663844041101</v>
      </c>
    </row>
    <row r="60" spans="1:24" s="5" customFormat="1">
      <c r="A60" s="48" t="s">
        <v>40</v>
      </c>
      <c r="B60" s="48" t="s">
        <v>9</v>
      </c>
      <c r="C60" s="84" t="s">
        <v>47</v>
      </c>
      <c r="D60" s="84">
        <v>10</v>
      </c>
      <c r="E60" s="6">
        <v>160</v>
      </c>
      <c r="F60" s="6">
        <v>152</v>
      </c>
      <c r="G60" s="6">
        <v>158</v>
      </c>
      <c r="H60" s="6">
        <v>170</v>
      </c>
      <c r="I60" s="6">
        <v>183</v>
      </c>
      <c r="J60" s="6">
        <v>163</v>
      </c>
      <c r="K60" s="81">
        <f t="shared" si="0"/>
        <v>164.33333333333334</v>
      </c>
      <c r="L60" s="63">
        <f t="shared" si="1"/>
        <v>10.893423092245461</v>
      </c>
      <c r="M60" s="48" t="s">
        <v>40</v>
      </c>
      <c r="N60" s="48" t="s">
        <v>10</v>
      </c>
      <c r="O60" s="84" t="s">
        <v>47</v>
      </c>
      <c r="P60" s="84">
        <v>10</v>
      </c>
      <c r="Q60" s="6">
        <v>155</v>
      </c>
      <c r="R60" s="6">
        <v>171</v>
      </c>
      <c r="S60" s="6">
        <v>179</v>
      </c>
      <c r="T60" s="6">
        <v>175</v>
      </c>
      <c r="U60" s="6">
        <v>165</v>
      </c>
      <c r="V60" s="6">
        <v>174</v>
      </c>
      <c r="W60" s="81">
        <f t="shared" si="2"/>
        <v>169.83333333333334</v>
      </c>
      <c r="X60" s="63">
        <f t="shared" si="3"/>
        <v>8.6351992835525611</v>
      </c>
    </row>
    <row r="61" spans="1:24" s="5" customFormat="1">
      <c r="A61" s="48" t="s">
        <v>40</v>
      </c>
      <c r="B61" s="48" t="s">
        <v>9</v>
      </c>
      <c r="C61" s="84" t="s">
        <v>47</v>
      </c>
      <c r="D61" s="84">
        <v>11</v>
      </c>
      <c r="E61" s="6">
        <v>159</v>
      </c>
      <c r="F61" s="6">
        <v>155</v>
      </c>
      <c r="G61" s="6">
        <v>150</v>
      </c>
      <c r="H61" s="6">
        <v>163</v>
      </c>
      <c r="I61" s="6">
        <v>184</v>
      </c>
      <c r="J61" s="6">
        <v>166</v>
      </c>
      <c r="K61" s="81">
        <f t="shared" si="0"/>
        <v>162.83333333333334</v>
      </c>
      <c r="L61" s="63">
        <f t="shared" si="1"/>
        <v>11.822295321411435</v>
      </c>
      <c r="M61" s="48" t="s">
        <v>40</v>
      </c>
      <c r="N61" s="48" t="s">
        <v>10</v>
      </c>
      <c r="O61" s="84" t="s">
        <v>47</v>
      </c>
      <c r="P61" s="84">
        <v>11</v>
      </c>
      <c r="Q61" s="6">
        <v>158</v>
      </c>
      <c r="R61" s="6">
        <v>170</v>
      </c>
      <c r="S61" s="6">
        <v>177</v>
      </c>
      <c r="T61" s="6">
        <v>173</v>
      </c>
      <c r="U61" s="6">
        <v>162</v>
      </c>
      <c r="V61" s="6">
        <v>175</v>
      </c>
      <c r="W61" s="81">
        <f t="shared" si="2"/>
        <v>169.16666666666666</v>
      </c>
      <c r="X61" s="63">
        <f t="shared" si="3"/>
        <v>7.5740786018278596</v>
      </c>
    </row>
    <row r="62" spans="1:24" s="5" customFormat="1">
      <c r="A62" s="48" t="s">
        <v>40</v>
      </c>
      <c r="B62" s="48" t="s">
        <v>9</v>
      </c>
      <c r="C62" s="84" t="s">
        <v>47</v>
      </c>
      <c r="D62" s="84">
        <v>12</v>
      </c>
      <c r="E62" s="6">
        <v>167</v>
      </c>
      <c r="F62" s="6">
        <v>156</v>
      </c>
      <c r="G62" s="6">
        <v>141</v>
      </c>
      <c r="H62" s="6">
        <v>168</v>
      </c>
      <c r="I62" s="6">
        <v>183</v>
      </c>
      <c r="J62" s="6">
        <v>168</v>
      </c>
      <c r="K62" s="81">
        <f t="shared" si="0"/>
        <v>163.83333333333334</v>
      </c>
      <c r="L62" s="63">
        <f t="shared" si="1"/>
        <v>14.105554461511488</v>
      </c>
      <c r="M62" s="48" t="s">
        <v>40</v>
      </c>
      <c r="N62" s="48" t="s">
        <v>10</v>
      </c>
      <c r="O62" s="84" t="s">
        <v>47</v>
      </c>
      <c r="P62" s="84">
        <v>12</v>
      </c>
      <c r="Q62" s="6">
        <v>161</v>
      </c>
      <c r="R62" s="6">
        <v>172</v>
      </c>
      <c r="S62" s="6">
        <v>177</v>
      </c>
      <c r="T62" s="6">
        <v>178</v>
      </c>
      <c r="U62" s="6">
        <v>161</v>
      </c>
      <c r="V62" s="6">
        <v>175</v>
      </c>
      <c r="W62" s="81">
        <f t="shared" si="2"/>
        <v>170.66666666666666</v>
      </c>
      <c r="X62" s="63">
        <f t="shared" si="3"/>
        <v>7.7631608682718065</v>
      </c>
    </row>
    <row r="63" spans="1:24" s="5" customFormat="1">
      <c r="A63" s="48" t="s">
        <v>40</v>
      </c>
      <c r="B63" s="48" t="s">
        <v>9</v>
      </c>
      <c r="C63" s="84" t="s">
        <v>47</v>
      </c>
      <c r="D63" s="84">
        <v>13</v>
      </c>
      <c r="E63" s="6">
        <v>162</v>
      </c>
      <c r="F63" s="6">
        <v>158</v>
      </c>
      <c r="G63" s="6">
        <v>149</v>
      </c>
      <c r="H63" s="6">
        <v>167</v>
      </c>
      <c r="I63" s="6">
        <v>182</v>
      </c>
      <c r="J63" s="6">
        <v>171</v>
      </c>
      <c r="K63" s="81">
        <f t="shared" si="0"/>
        <v>164.83333333333334</v>
      </c>
      <c r="L63" s="63">
        <f t="shared" si="1"/>
        <v>11.338724208069737</v>
      </c>
      <c r="M63" s="48" t="s">
        <v>40</v>
      </c>
      <c r="N63" s="48" t="s">
        <v>10</v>
      </c>
      <c r="O63" s="84" t="s">
        <v>47</v>
      </c>
      <c r="P63" s="84">
        <v>13</v>
      </c>
      <c r="Q63" s="6">
        <v>158</v>
      </c>
      <c r="R63" s="6">
        <v>170</v>
      </c>
      <c r="S63" s="6">
        <v>178</v>
      </c>
      <c r="T63" s="6">
        <v>177</v>
      </c>
      <c r="U63" s="6">
        <v>164</v>
      </c>
      <c r="V63" s="6">
        <v>176</v>
      </c>
      <c r="W63" s="81">
        <f t="shared" si="2"/>
        <v>170.5</v>
      </c>
      <c r="X63" s="63">
        <f t="shared" si="3"/>
        <v>8.0932070281193234</v>
      </c>
    </row>
    <row r="64" spans="1:24" s="5" customFormat="1">
      <c r="A64" s="48" t="s">
        <v>40</v>
      </c>
      <c r="B64" s="48" t="s">
        <v>9</v>
      </c>
      <c r="C64" s="84" t="s">
        <v>47</v>
      </c>
      <c r="D64" s="84">
        <v>14</v>
      </c>
      <c r="E64" s="6">
        <v>169</v>
      </c>
      <c r="F64" s="6">
        <v>162</v>
      </c>
      <c r="G64" s="6">
        <v>162</v>
      </c>
      <c r="H64" s="6">
        <v>174</v>
      </c>
      <c r="I64" s="6">
        <v>179</v>
      </c>
      <c r="J64" s="6">
        <v>169</v>
      </c>
      <c r="K64" s="81">
        <f t="shared" si="0"/>
        <v>169.16666666666666</v>
      </c>
      <c r="L64" s="63">
        <f t="shared" si="1"/>
        <v>6.6758270399004997</v>
      </c>
      <c r="M64" s="48" t="s">
        <v>40</v>
      </c>
      <c r="N64" s="48" t="s">
        <v>10</v>
      </c>
      <c r="O64" s="84" t="s">
        <v>47</v>
      </c>
      <c r="P64" s="84">
        <v>14</v>
      </c>
      <c r="Q64" s="6">
        <v>158</v>
      </c>
      <c r="R64" s="6">
        <v>171</v>
      </c>
      <c r="S64" s="6">
        <v>179</v>
      </c>
      <c r="T64" s="6">
        <v>177</v>
      </c>
      <c r="U64" s="6">
        <v>165</v>
      </c>
      <c r="V64" s="6">
        <v>176</v>
      </c>
      <c r="W64" s="81">
        <f t="shared" si="2"/>
        <v>171</v>
      </c>
      <c r="X64" s="63">
        <f t="shared" si="3"/>
        <v>8.1240384046359608</v>
      </c>
    </row>
    <row r="65" spans="1:24" s="5" customFormat="1">
      <c r="A65" s="48" t="s">
        <v>40</v>
      </c>
      <c r="B65" s="48" t="s">
        <v>9</v>
      </c>
      <c r="C65" s="84" t="s">
        <v>47</v>
      </c>
      <c r="D65" s="84">
        <v>15</v>
      </c>
      <c r="E65" s="6">
        <v>174</v>
      </c>
      <c r="F65" s="6">
        <v>170</v>
      </c>
      <c r="G65" s="6">
        <v>179</v>
      </c>
      <c r="H65" s="6">
        <v>177</v>
      </c>
      <c r="I65" s="6">
        <v>184</v>
      </c>
      <c r="J65" s="6">
        <v>172</v>
      </c>
      <c r="K65" s="81">
        <f t="shared" si="0"/>
        <v>176</v>
      </c>
      <c r="L65" s="63">
        <f t="shared" si="1"/>
        <v>5.0990195135927845</v>
      </c>
      <c r="M65" s="48" t="s">
        <v>40</v>
      </c>
      <c r="N65" s="48" t="s">
        <v>10</v>
      </c>
      <c r="O65" s="84" t="s">
        <v>47</v>
      </c>
      <c r="P65" s="84">
        <v>15</v>
      </c>
      <c r="Q65" s="6">
        <v>160</v>
      </c>
      <c r="R65" s="6">
        <v>171</v>
      </c>
      <c r="S65" s="6">
        <v>179</v>
      </c>
      <c r="T65" s="6">
        <v>182</v>
      </c>
      <c r="U65" s="6">
        <v>165</v>
      </c>
      <c r="V65" s="6">
        <v>177</v>
      </c>
      <c r="W65" s="81">
        <f t="shared" si="2"/>
        <v>172.33333333333334</v>
      </c>
      <c r="X65" s="63">
        <f t="shared" si="3"/>
        <v>8.5712698398000899</v>
      </c>
    </row>
    <row r="66" spans="1:24" s="7" customFormat="1">
      <c r="A66" s="49" t="s">
        <v>40</v>
      </c>
      <c r="B66" s="49" t="s">
        <v>9</v>
      </c>
      <c r="C66" s="85" t="s">
        <v>47</v>
      </c>
      <c r="D66" s="85">
        <v>16</v>
      </c>
      <c r="E66" s="74">
        <v>185</v>
      </c>
      <c r="F66" s="74">
        <v>177</v>
      </c>
      <c r="G66" s="74">
        <v>188</v>
      </c>
      <c r="H66" s="74">
        <v>186</v>
      </c>
      <c r="I66" s="74">
        <v>185</v>
      </c>
      <c r="J66" s="74">
        <v>181</v>
      </c>
      <c r="K66" s="82">
        <f t="shared" si="0"/>
        <v>183.66666666666666</v>
      </c>
      <c r="L66" s="65">
        <f t="shared" si="1"/>
        <v>3.9832984656772412</v>
      </c>
      <c r="M66" s="49" t="s">
        <v>40</v>
      </c>
      <c r="N66" s="49" t="s">
        <v>10</v>
      </c>
      <c r="O66" s="85" t="s">
        <v>47</v>
      </c>
      <c r="P66" s="85">
        <v>16</v>
      </c>
      <c r="Q66" s="74">
        <v>168</v>
      </c>
      <c r="R66" s="74">
        <v>174</v>
      </c>
      <c r="S66" s="74">
        <v>182</v>
      </c>
      <c r="T66" s="74">
        <v>187</v>
      </c>
      <c r="U66" s="74">
        <v>165</v>
      </c>
      <c r="V66" s="74">
        <v>175</v>
      </c>
      <c r="W66" s="82">
        <f t="shared" si="2"/>
        <v>175.16666666666666</v>
      </c>
      <c r="X66" s="65">
        <f t="shared" si="3"/>
        <v>8.2804991797998913</v>
      </c>
    </row>
    <row r="67" spans="1:24" s="14" customFormat="1" ht="15">
      <c r="A67" s="83" t="s">
        <v>41</v>
      </c>
      <c r="B67" s="47" t="s">
        <v>9</v>
      </c>
      <c r="C67" s="83" t="s">
        <v>47</v>
      </c>
      <c r="D67" s="47">
        <v>1</v>
      </c>
      <c r="E67" s="14">
        <v>138</v>
      </c>
      <c r="F67" s="15">
        <v>144</v>
      </c>
      <c r="G67" s="15">
        <v>134</v>
      </c>
      <c r="H67" s="15">
        <v>161</v>
      </c>
      <c r="I67" s="15">
        <v>169</v>
      </c>
      <c r="J67" s="15">
        <v>130</v>
      </c>
      <c r="K67" s="80">
        <f t="shared" si="0"/>
        <v>146</v>
      </c>
      <c r="L67" s="61">
        <f t="shared" si="1"/>
        <v>15.633297796690243</v>
      </c>
      <c r="M67" s="83" t="s">
        <v>41</v>
      </c>
      <c r="N67" s="47" t="s">
        <v>10</v>
      </c>
      <c r="O67" s="83" t="s">
        <v>47</v>
      </c>
      <c r="P67" s="47">
        <v>1</v>
      </c>
      <c r="Q67" s="14">
        <v>150</v>
      </c>
      <c r="R67" s="15">
        <v>167</v>
      </c>
      <c r="S67" s="15">
        <v>152</v>
      </c>
      <c r="T67" s="15">
        <v>156</v>
      </c>
      <c r="U67" s="15">
        <v>155</v>
      </c>
      <c r="V67" s="78">
        <v>161</v>
      </c>
      <c r="W67" s="80">
        <f t="shared" si="2"/>
        <v>156.83333333333334</v>
      </c>
      <c r="X67" s="61">
        <f t="shared" si="3"/>
        <v>6.2423286253341921</v>
      </c>
    </row>
    <row r="68" spans="1:24" s="5" customFormat="1" ht="15">
      <c r="A68" s="84" t="s">
        <v>41</v>
      </c>
      <c r="B68" s="48" t="s">
        <v>9</v>
      </c>
      <c r="C68" s="84" t="s">
        <v>47</v>
      </c>
      <c r="D68" s="48">
        <v>2</v>
      </c>
      <c r="E68" s="6">
        <v>139</v>
      </c>
      <c r="F68" s="6">
        <v>147</v>
      </c>
      <c r="G68" s="6">
        <v>126</v>
      </c>
      <c r="H68" s="6">
        <v>163</v>
      </c>
      <c r="I68" s="6">
        <v>183</v>
      </c>
      <c r="J68" s="6">
        <v>137</v>
      </c>
      <c r="K68" s="81">
        <f t="shared" ref="K68:K98" si="4">AVERAGE(E68:J68)</f>
        <v>149.16666666666666</v>
      </c>
      <c r="L68" s="63">
        <f t="shared" ref="L68:L98" si="5">STDEVA(E68:J68)</f>
        <v>20.634114147854</v>
      </c>
      <c r="M68" s="84" t="s">
        <v>41</v>
      </c>
      <c r="N68" s="48" t="s">
        <v>10</v>
      </c>
      <c r="O68" s="84" t="s">
        <v>47</v>
      </c>
      <c r="P68" s="48">
        <v>2</v>
      </c>
      <c r="Q68" s="6">
        <v>156</v>
      </c>
      <c r="R68" s="6">
        <v>156</v>
      </c>
      <c r="S68" s="6">
        <v>165</v>
      </c>
      <c r="T68" s="6">
        <v>161</v>
      </c>
      <c r="U68" s="6">
        <v>134</v>
      </c>
      <c r="V68" s="67">
        <v>173</v>
      </c>
      <c r="W68" s="81">
        <f t="shared" ref="W68:W98" si="6">AVERAGE(Q68:V68)</f>
        <v>157.5</v>
      </c>
      <c r="X68" s="63">
        <f t="shared" ref="X68:X98" si="7">STDEVA(Q68:V68)</f>
        <v>13.156747318391426</v>
      </c>
    </row>
    <row r="69" spans="1:24" s="5" customFormat="1" ht="15">
      <c r="A69" s="84" t="s">
        <v>41</v>
      </c>
      <c r="B69" s="48" t="s">
        <v>9</v>
      </c>
      <c r="C69" s="84" t="s">
        <v>47</v>
      </c>
      <c r="D69" s="48">
        <v>3</v>
      </c>
      <c r="E69" s="6">
        <v>139</v>
      </c>
      <c r="F69" s="6">
        <v>144</v>
      </c>
      <c r="G69" s="6">
        <v>128</v>
      </c>
      <c r="H69" s="6">
        <v>165</v>
      </c>
      <c r="I69" s="6">
        <v>183</v>
      </c>
      <c r="J69" s="6">
        <v>141</v>
      </c>
      <c r="K69" s="81">
        <f t="shared" si="4"/>
        <v>150</v>
      </c>
      <c r="L69" s="63">
        <f t="shared" si="5"/>
        <v>20.1791972090071</v>
      </c>
      <c r="M69" s="84" t="s">
        <v>41</v>
      </c>
      <c r="N69" s="48" t="s">
        <v>10</v>
      </c>
      <c r="O69" s="84" t="s">
        <v>47</v>
      </c>
      <c r="P69" s="48">
        <v>3</v>
      </c>
      <c r="Q69" s="6">
        <v>154</v>
      </c>
      <c r="R69" s="6">
        <v>159</v>
      </c>
      <c r="S69" s="6">
        <v>168</v>
      </c>
      <c r="T69" s="6">
        <v>164</v>
      </c>
      <c r="U69" s="6">
        <v>155</v>
      </c>
      <c r="V69" s="67">
        <v>174</v>
      </c>
      <c r="W69" s="81">
        <f t="shared" si="6"/>
        <v>162.33333333333334</v>
      </c>
      <c r="X69" s="63">
        <f t="shared" si="7"/>
        <v>7.8145164064493882</v>
      </c>
    </row>
    <row r="70" spans="1:24" s="5" customFormat="1" ht="15">
      <c r="A70" s="84" t="s">
        <v>41</v>
      </c>
      <c r="B70" s="48" t="s">
        <v>9</v>
      </c>
      <c r="C70" s="84" t="s">
        <v>47</v>
      </c>
      <c r="D70" s="48">
        <v>4</v>
      </c>
      <c r="E70" s="6">
        <v>143</v>
      </c>
      <c r="F70" s="6">
        <v>150</v>
      </c>
      <c r="G70" s="6">
        <v>119</v>
      </c>
      <c r="H70" s="6">
        <v>162</v>
      </c>
      <c r="I70" s="6">
        <v>180</v>
      </c>
      <c r="J70" s="6">
        <v>154</v>
      </c>
      <c r="K70" s="81">
        <f t="shared" si="4"/>
        <v>151.33333333333334</v>
      </c>
      <c r="L70" s="63">
        <f t="shared" si="5"/>
        <v>20.294498433483607</v>
      </c>
      <c r="M70" s="84" t="s">
        <v>41</v>
      </c>
      <c r="N70" s="48" t="s">
        <v>10</v>
      </c>
      <c r="O70" s="84" t="s">
        <v>47</v>
      </c>
      <c r="P70" s="48">
        <v>4</v>
      </c>
      <c r="Q70" s="6">
        <v>157</v>
      </c>
      <c r="R70" s="6">
        <v>160</v>
      </c>
      <c r="S70" s="6">
        <v>171</v>
      </c>
      <c r="T70" s="6">
        <v>171</v>
      </c>
      <c r="U70" s="6">
        <v>142</v>
      </c>
      <c r="V70" s="67">
        <v>177</v>
      </c>
      <c r="W70" s="81">
        <f t="shared" si="6"/>
        <v>163</v>
      </c>
      <c r="X70" s="63">
        <f t="shared" si="7"/>
        <v>12.727922061357855</v>
      </c>
    </row>
    <row r="71" spans="1:24" s="5" customFormat="1" ht="15">
      <c r="A71" s="84" t="s">
        <v>41</v>
      </c>
      <c r="B71" s="48" t="s">
        <v>9</v>
      </c>
      <c r="C71" s="84" t="s">
        <v>47</v>
      </c>
      <c r="D71" s="48">
        <v>5</v>
      </c>
      <c r="E71" s="6">
        <v>140</v>
      </c>
      <c r="F71" s="6">
        <v>146</v>
      </c>
      <c r="G71" s="6">
        <v>122</v>
      </c>
      <c r="H71" s="6">
        <v>161</v>
      </c>
      <c r="I71" s="6">
        <v>178</v>
      </c>
      <c r="J71" s="6">
        <v>151</v>
      </c>
      <c r="K71" s="81">
        <f t="shared" si="4"/>
        <v>149.66666666666666</v>
      </c>
      <c r="L71" s="63">
        <f t="shared" si="5"/>
        <v>19.001754304975858</v>
      </c>
      <c r="M71" s="84" t="s">
        <v>41</v>
      </c>
      <c r="N71" s="48" t="s">
        <v>10</v>
      </c>
      <c r="O71" s="84" t="s">
        <v>47</v>
      </c>
      <c r="P71" s="48">
        <v>5</v>
      </c>
      <c r="Q71" s="6">
        <v>153</v>
      </c>
      <c r="R71" s="6">
        <v>168</v>
      </c>
      <c r="S71" s="6">
        <v>170</v>
      </c>
      <c r="T71" s="6">
        <v>173</v>
      </c>
      <c r="U71" s="6">
        <v>146</v>
      </c>
      <c r="V71" s="67">
        <v>175</v>
      </c>
      <c r="W71" s="81">
        <f t="shared" si="6"/>
        <v>164.16666666666666</v>
      </c>
      <c r="X71" s="63">
        <f t="shared" si="7"/>
        <v>11.822295321411433</v>
      </c>
    </row>
    <row r="72" spans="1:24" s="5" customFormat="1" ht="15">
      <c r="A72" s="84" t="s">
        <v>41</v>
      </c>
      <c r="B72" s="48" t="s">
        <v>9</v>
      </c>
      <c r="C72" s="84" t="s">
        <v>47</v>
      </c>
      <c r="D72" s="48">
        <v>6</v>
      </c>
      <c r="E72" s="6">
        <v>149</v>
      </c>
      <c r="F72" s="6">
        <v>147</v>
      </c>
      <c r="G72" s="6">
        <v>129</v>
      </c>
      <c r="H72" s="6">
        <v>162</v>
      </c>
      <c r="I72" s="6">
        <v>177</v>
      </c>
      <c r="J72" s="6">
        <v>159</v>
      </c>
      <c r="K72" s="81">
        <f t="shared" si="4"/>
        <v>153.83333333333334</v>
      </c>
      <c r="L72" s="63">
        <f t="shared" si="5"/>
        <v>16.228575620388458</v>
      </c>
      <c r="M72" s="84" t="s">
        <v>41</v>
      </c>
      <c r="N72" s="48" t="s">
        <v>10</v>
      </c>
      <c r="O72" s="84" t="s">
        <v>47</v>
      </c>
      <c r="P72" s="48">
        <v>6</v>
      </c>
      <c r="Q72" s="6">
        <v>155</v>
      </c>
      <c r="R72" s="6">
        <v>169</v>
      </c>
      <c r="S72" s="6">
        <v>174</v>
      </c>
      <c r="T72" s="6">
        <v>175</v>
      </c>
      <c r="U72" s="6">
        <v>150</v>
      </c>
      <c r="V72" s="67">
        <v>175</v>
      </c>
      <c r="W72" s="81">
        <f t="shared" si="6"/>
        <v>166.33333333333334</v>
      </c>
      <c r="X72" s="63">
        <f t="shared" si="7"/>
        <v>11.057425860780921</v>
      </c>
    </row>
    <row r="73" spans="1:24" s="5" customFormat="1" ht="15">
      <c r="A73" s="84" t="s">
        <v>41</v>
      </c>
      <c r="B73" s="48" t="s">
        <v>9</v>
      </c>
      <c r="C73" s="84" t="s">
        <v>47</v>
      </c>
      <c r="D73" s="48">
        <v>7</v>
      </c>
      <c r="E73" s="6">
        <v>149</v>
      </c>
      <c r="F73" s="6">
        <v>147</v>
      </c>
      <c r="G73" s="6">
        <v>130</v>
      </c>
      <c r="H73" s="6">
        <v>165</v>
      </c>
      <c r="I73" s="6">
        <v>178</v>
      </c>
      <c r="J73" s="6">
        <v>155</v>
      </c>
      <c r="K73" s="81">
        <f t="shared" si="4"/>
        <v>154</v>
      </c>
      <c r="L73" s="63">
        <f t="shared" si="5"/>
        <v>16.419500601419035</v>
      </c>
      <c r="M73" s="84" t="s">
        <v>41</v>
      </c>
      <c r="N73" s="48" t="s">
        <v>10</v>
      </c>
      <c r="O73" s="84" t="s">
        <v>47</v>
      </c>
      <c r="P73" s="48">
        <v>7</v>
      </c>
      <c r="Q73" s="6">
        <v>155</v>
      </c>
      <c r="R73" s="6">
        <v>167</v>
      </c>
      <c r="S73" s="6">
        <v>173</v>
      </c>
      <c r="T73" s="6">
        <v>175</v>
      </c>
      <c r="U73" s="6">
        <v>152</v>
      </c>
      <c r="V73" s="67">
        <v>175</v>
      </c>
      <c r="W73" s="81">
        <f t="shared" si="6"/>
        <v>166.16666666666666</v>
      </c>
      <c r="X73" s="63">
        <f t="shared" si="7"/>
        <v>10.284292229738838</v>
      </c>
    </row>
    <row r="74" spans="1:24" s="5" customFormat="1" ht="15">
      <c r="A74" s="84" t="s">
        <v>41</v>
      </c>
      <c r="B74" s="48" t="s">
        <v>9</v>
      </c>
      <c r="C74" s="84" t="s">
        <v>47</v>
      </c>
      <c r="D74" s="84">
        <v>8</v>
      </c>
      <c r="E74" s="6">
        <v>149</v>
      </c>
      <c r="F74" s="6">
        <v>148</v>
      </c>
      <c r="G74" s="6">
        <v>131</v>
      </c>
      <c r="H74" s="6">
        <v>161</v>
      </c>
      <c r="I74" s="6">
        <v>191</v>
      </c>
      <c r="J74" s="6">
        <v>152</v>
      </c>
      <c r="K74" s="81">
        <f t="shared" si="4"/>
        <v>155.33333333333334</v>
      </c>
      <c r="L74" s="63">
        <f t="shared" si="5"/>
        <v>20.006665555925821</v>
      </c>
      <c r="M74" s="84" t="s">
        <v>41</v>
      </c>
      <c r="N74" s="48" t="s">
        <v>10</v>
      </c>
      <c r="O74" s="84" t="s">
        <v>47</v>
      </c>
      <c r="P74" s="84">
        <v>8</v>
      </c>
      <c r="Q74" s="6">
        <v>153</v>
      </c>
      <c r="R74" s="6">
        <v>167</v>
      </c>
      <c r="S74" s="6">
        <v>173</v>
      </c>
      <c r="T74" s="6">
        <v>172</v>
      </c>
      <c r="U74" s="6">
        <v>159</v>
      </c>
      <c r="V74" s="67">
        <v>175</v>
      </c>
      <c r="W74" s="81">
        <f t="shared" si="6"/>
        <v>166.5</v>
      </c>
      <c r="X74" s="63">
        <f t="shared" si="7"/>
        <v>8.7578536183245266</v>
      </c>
    </row>
    <row r="75" spans="1:24" s="5" customFormat="1" ht="15">
      <c r="A75" s="84" t="s">
        <v>41</v>
      </c>
      <c r="B75" s="48" t="s">
        <v>9</v>
      </c>
      <c r="C75" s="84" t="s">
        <v>47</v>
      </c>
      <c r="D75" s="84">
        <v>9</v>
      </c>
      <c r="E75" s="6">
        <v>146</v>
      </c>
      <c r="F75" s="6">
        <v>149</v>
      </c>
      <c r="G75" s="6">
        <v>129</v>
      </c>
      <c r="H75" s="6">
        <v>163</v>
      </c>
      <c r="I75" s="6">
        <v>181</v>
      </c>
      <c r="J75" s="6">
        <v>150</v>
      </c>
      <c r="K75" s="81">
        <f t="shared" si="4"/>
        <v>153</v>
      </c>
      <c r="L75" s="63">
        <f t="shared" si="5"/>
        <v>17.515707236649053</v>
      </c>
      <c r="M75" s="84" t="s">
        <v>41</v>
      </c>
      <c r="N75" s="48" t="s">
        <v>10</v>
      </c>
      <c r="O75" s="84" t="s">
        <v>47</v>
      </c>
      <c r="P75" s="84">
        <v>9</v>
      </c>
      <c r="Q75" s="6">
        <v>155</v>
      </c>
      <c r="R75" s="6">
        <v>168</v>
      </c>
      <c r="S75" s="6">
        <v>174</v>
      </c>
      <c r="T75" s="6">
        <v>176</v>
      </c>
      <c r="U75" s="6">
        <v>155</v>
      </c>
      <c r="V75" s="67">
        <v>175</v>
      </c>
      <c r="W75" s="81">
        <f t="shared" si="6"/>
        <v>167.16666666666666</v>
      </c>
      <c r="X75" s="63">
        <f t="shared" si="7"/>
        <v>9.8268340103344922</v>
      </c>
    </row>
    <row r="76" spans="1:24" s="5" customFormat="1" ht="15">
      <c r="A76" s="84" t="s">
        <v>41</v>
      </c>
      <c r="B76" s="48" t="s">
        <v>9</v>
      </c>
      <c r="C76" s="84" t="s">
        <v>47</v>
      </c>
      <c r="D76" s="84">
        <v>10</v>
      </c>
      <c r="E76" s="6">
        <v>166</v>
      </c>
      <c r="F76" s="6">
        <v>150</v>
      </c>
      <c r="G76" s="6">
        <v>136</v>
      </c>
      <c r="H76" s="6">
        <v>170</v>
      </c>
      <c r="I76" s="6">
        <v>183</v>
      </c>
      <c r="J76" s="6">
        <v>155</v>
      </c>
      <c r="K76" s="81">
        <f t="shared" si="4"/>
        <v>160</v>
      </c>
      <c r="L76" s="63">
        <f t="shared" si="5"/>
        <v>16.528762809115509</v>
      </c>
      <c r="M76" s="84" t="s">
        <v>41</v>
      </c>
      <c r="N76" s="48" t="s">
        <v>10</v>
      </c>
      <c r="O76" s="84" t="s">
        <v>47</v>
      </c>
      <c r="P76" s="84">
        <v>10</v>
      </c>
      <c r="Q76" s="6">
        <v>158</v>
      </c>
      <c r="R76" s="6">
        <v>171</v>
      </c>
      <c r="S76" s="6">
        <v>176</v>
      </c>
      <c r="T76" s="6">
        <v>172</v>
      </c>
      <c r="U76" s="6">
        <v>158</v>
      </c>
      <c r="V76" s="67">
        <v>175</v>
      </c>
      <c r="W76" s="81">
        <f t="shared" si="6"/>
        <v>168.33333333333334</v>
      </c>
      <c r="X76" s="63">
        <f t="shared" si="7"/>
        <v>8.2138095100061008</v>
      </c>
    </row>
    <row r="77" spans="1:24" s="5" customFormat="1" ht="15">
      <c r="A77" s="84" t="s">
        <v>41</v>
      </c>
      <c r="B77" s="48" t="s">
        <v>9</v>
      </c>
      <c r="C77" s="84" t="s">
        <v>47</v>
      </c>
      <c r="D77" s="84">
        <v>11</v>
      </c>
      <c r="E77" s="6">
        <v>167</v>
      </c>
      <c r="F77" s="6">
        <v>151</v>
      </c>
      <c r="G77" s="6">
        <v>128</v>
      </c>
      <c r="H77" s="6">
        <v>163</v>
      </c>
      <c r="I77" s="6">
        <v>184</v>
      </c>
      <c r="J77" s="6">
        <v>158</v>
      </c>
      <c r="K77" s="81">
        <f t="shared" si="4"/>
        <v>158.5</v>
      </c>
      <c r="L77" s="63">
        <f t="shared" si="5"/>
        <v>18.598387026836495</v>
      </c>
      <c r="M77" s="84" t="s">
        <v>41</v>
      </c>
      <c r="N77" s="48" t="s">
        <v>10</v>
      </c>
      <c r="O77" s="84" t="s">
        <v>47</v>
      </c>
      <c r="P77" s="84">
        <v>11</v>
      </c>
      <c r="Q77" s="6">
        <v>160</v>
      </c>
      <c r="R77" s="6">
        <v>169</v>
      </c>
      <c r="S77" s="6">
        <v>176</v>
      </c>
      <c r="T77" s="6">
        <v>176</v>
      </c>
      <c r="U77" s="6">
        <v>160</v>
      </c>
      <c r="V77" s="67">
        <v>175</v>
      </c>
      <c r="W77" s="81">
        <f t="shared" si="6"/>
        <v>169.33333333333334</v>
      </c>
      <c r="X77" s="63">
        <f t="shared" si="7"/>
        <v>7.6854841530424514</v>
      </c>
    </row>
    <row r="78" spans="1:24" s="5" customFormat="1" ht="15">
      <c r="A78" s="84" t="s">
        <v>41</v>
      </c>
      <c r="B78" s="48" t="s">
        <v>9</v>
      </c>
      <c r="C78" s="84" t="s">
        <v>47</v>
      </c>
      <c r="D78" s="84">
        <v>12</v>
      </c>
      <c r="E78" s="6">
        <v>171</v>
      </c>
      <c r="F78" s="6">
        <v>152</v>
      </c>
      <c r="G78" s="6">
        <v>141</v>
      </c>
      <c r="H78" s="6">
        <v>168</v>
      </c>
      <c r="I78" s="6">
        <v>183</v>
      </c>
      <c r="J78" s="6">
        <v>169</v>
      </c>
      <c r="K78" s="81">
        <f t="shared" si="4"/>
        <v>164</v>
      </c>
      <c r="L78" s="63">
        <f t="shared" si="5"/>
        <v>14.99333185119305</v>
      </c>
      <c r="M78" s="84" t="s">
        <v>41</v>
      </c>
      <c r="N78" s="48" t="s">
        <v>10</v>
      </c>
      <c r="O78" s="84" t="s">
        <v>47</v>
      </c>
      <c r="P78" s="84">
        <v>12</v>
      </c>
      <c r="Q78" s="6">
        <v>159</v>
      </c>
      <c r="R78" s="6">
        <v>171</v>
      </c>
      <c r="S78" s="6">
        <v>178</v>
      </c>
      <c r="T78" s="6">
        <v>178</v>
      </c>
      <c r="U78" s="6">
        <v>162</v>
      </c>
      <c r="V78" s="67">
        <v>174</v>
      </c>
      <c r="W78" s="81">
        <f t="shared" si="6"/>
        <v>170.33333333333334</v>
      </c>
      <c r="X78" s="63">
        <f t="shared" si="7"/>
        <v>8.1158281565510411</v>
      </c>
    </row>
    <row r="79" spans="1:24" s="5" customFormat="1" ht="15">
      <c r="A79" s="84" t="s">
        <v>41</v>
      </c>
      <c r="B79" s="48" t="s">
        <v>9</v>
      </c>
      <c r="C79" s="84" t="s">
        <v>47</v>
      </c>
      <c r="D79" s="84">
        <v>13</v>
      </c>
      <c r="E79" s="6">
        <v>177</v>
      </c>
      <c r="F79" s="6">
        <v>154</v>
      </c>
      <c r="G79" s="6">
        <v>148</v>
      </c>
      <c r="H79" s="6">
        <v>170</v>
      </c>
      <c r="I79" s="6">
        <v>182</v>
      </c>
      <c r="J79" s="6">
        <v>176</v>
      </c>
      <c r="K79" s="81">
        <f t="shared" si="4"/>
        <v>167.83333333333334</v>
      </c>
      <c r="L79" s="63">
        <f t="shared" si="5"/>
        <v>13.717385562368168</v>
      </c>
      <c r="M79" s="84" t="s">
        <v>41</v>
      </c>
      <c r="N79" s="48" t="s">
        <v>10</v>
      </c>
      <c r="O79" s="84" t="s">
        <v>47</v>
      </c>
      <c r="P79" s="84">
        <v>13</v>
      </c>
      <c r="Q79" s="6">
        <v>157</v>
      </c>
      <c r="R79" s="6">
        <v>173</v>
      </c>
      <c r="S79" s="6">
        <v>178</v>
      </c>
      <c r="T79" s="6">
        <v>175</v>
      </c>
      <c r="U79" s="6">
        <v>166</v>
      </c>
      <c r="V79" s="67">
        <v>177</v>
      </c>
      <c r="W79" s="81">
        <f t="shared" si="6"/>
        <v>171</v>
      </c>
      <c r="X79" s="63">
        <f t="shared" si="7"/>
        <v>8.0746516952745395</v>
      </c>
    </row>
    <row r="80" spans="1:24" s="5" customFormat="1" ht="15">
      <c r="A80" s="84" t="s">
        <v>41</v>
      </c>
      <c r="B80" s="48" t="s">
        <v>9</v>
      </c>
      <c r="C80" s="84" t="s">
        <v>47</v>
      </c>
      <c r="D80" s="84">
        <v>14</v>
      </c>
      <c r="E80" s="6">
        <v>178</v>
      </c>
      <c r="F80" s="6">
        <v>150</v>
      </c>
      <c r="G80" s="6">
        <v>150</v>
      </c>
      <c r="H80" s="6">
        <v>177</v>
      </c>
      <c r="I80" s="6">
        <v>179</v>
      </c>
      <c r="J80" s="6">
        <v>175</v>
      </c>
      <c r="K80" s="81">
        <f t="shared" si="4"/>
        <v>168.16666666666666</v>
      </c>
      <c r="L80" s="63">
        <f t="shared" si="5"/>
        <v>14.133883637085267</v>
      </c>
      <c r="M80" s="84" t="s">
        <v>41</v>
      </c>
      <c r="N80" s="48" t="s">
        <v>10</v>
      </c>
      <c r="O80" s="84" t="s">
        <v>47</v>
      </c>
      <c r="P80" s="84">
        <v>14</v>
      </c>
      <c r="Q80" s="6">
        <v>161</v>
      </c>
      <c r="R80" s="6">
        <v>175</v>
      </c>
      <c r="S80" s="6">
        <v>179</v>
      </c>
      <c r="T80" s="6">
        <v>177</v>
      </c>
      <c r="U80" s="6">
        <v>166</v>
      </c>
      <c r="V80" s="67">
        <v>178</v>
      </c>
      <c r="W80" s="81">
        <f t="shared" si="6"/>
        <v>172.66666666666666</v>
      </c>
      <c r="X80" s="63">
        <f t="shared" si="7"/>
        <v>7.3936910042729442</v>
      </c>
    </row>
    <row r="81" spans="1:24" s="5" customFormat="1" ht="15">
      <c r="A81" s="84" t="s">
        <v>41</v>
      </c>
      <c r="B81" s="48" t="s">
        <v>9</v>
      </c>
      <c r="C81" s="84" t="s">
        <v>47</v>
      </c>
      <c r="D81" s="84">
        <v>15</v>
      </c>
      <c r="E81" s="6">
        <v>178</v>
      </c>
      <c r="F81" s="6">
        <v>166</v>
      </c>
      <c r="G81" s="6">
        <v>167</v>
      </c>
      <c r="H81" s="6">
        <v>180</v>
      </c>
      <c r="I81" s="6">
        <v>184</v>
      </c>
      <c r="J81" s="6">
        <v>173</v>
      </c>
      <c r="K81" s="81">
        <f t="shared" si="4"/>
        <v>174.66666666666666</v>
      </c>
      <c r="L81" s="63">
        <f t="shared" si="5"/>
        <v>7.2571803523590805</v>
      </c>
      <c r="M81" s="84" t="s">
        <v>41</v>
      </c>
      <c r="N81" s="48" t="s">
        <v>10</v>
      </c>
      <c r="O81" s="84" t="s">
        <v>47</v>
      </c>
      <c r="P81" s="84">
        <v>15</v>
      </c>
      <c r="Q81" s="6">
        <v>160</v>
      </c>
      <c r="R81" s="6">
        <v>177</v>
      </c>
      <c r="S81" s="6">
        <v>179</v>
      </c>
      <c r="T81" s="6">
        <v>185</v>
      </c>
      <c r="U81" s="6">
        <v>171</v>
      </c>
      <c r="V81" s="67">
        <v>179</v>
      </c>
      <c r="W81" s="81">
        <f t="shared" si="6"/>
        <v>175.16666666666666</v>
      </c>
      <c r="X81" s="63">
        <f t="shared" si="7"/>
        <v>8.6813977369238575</v>
      </c>
    </row>
    <row r="82" spans="1:24" s="7" customFormat="1" ht="15">
      <c r="A82" s="85" t="s">
        <v>41</v>
      </c>
      <c r="B82" s="49" t="s">
        <v>9</v>
      </c>
      <c r="C82" s="85" t="s">
        <v>47</v>
      </c>
      <c r="D82" s="85">
        <v>16</v>
      </c>
      <c r="E82" s="74">
        <v>180</v>
      </c>
      <c r="F82" s="74">
        <v>171</v>
      </c>
      <c r="G82" s="74">
        <v>184</v>
      </c>
      <c r="H82" s="74">
        <v>186</v>
      </c>
      <c r="I82" s="74">
        <v>185</v>
      </c>
      <c r="J82" s="74">
        <v>179</v>
      </c>
      <c r="K82" s="82">
        <f t="shared" si="4"/>
        <v>180.83333333333334</v>
      </c>
      <c r="L82" s="65">
        <f t="shared" si="5"/>
        <v>5.5647701360134061</v>
      </c>
      <c r="M82" s="85" t="s">
        <v>41</v>
      </c>
      <c r="N82" s="49" t="s">
        <v>10</v>
      </c>
      <c r="O82" s="85" t="s">
        <v>47</v>
      </c>
      <c r="P82" s="85">
        <v>16</v>
      </c>
      <c r="Q82" s="74">
        <v>167</v>
      </c>
      <c r="R82" s="74">
        <v>180</v>
      </c>
      <c r="S82" s="74">
        <v>183</v>
      </c>
      <c r="T82" s="74">
        <v>188</v>
      </c>
      <c r="U82" s="74">
        <v>177</v>
      </c>
      <c r="V82" s="79">
        <v>162</v>
      </c>
      <c r="W82" s="82">
        <f t="shared" si="6"/>
        <v>176.16666666666666</v>
      </c>
      <c r="X82" s="65">
        <f t="shared" si="7"/>
        <v>9.8674549234676849</v>
      </c>
    </row>
    <row r="83" spans="1:24" s="14" customFormat="1" ht="15">
      <c r="A83" s="83" t="s">
        <v>42</v>
      </c>
      <c r="B83" s="47" t="s">
        <v>9</v>
      </c>
      <c r="C83" s="83" t="s">
        <v>47</v>
      </c>
      <c r="D83" s="47">
        <v>1</v>
      </c>
      <c r="E83" s="76">
        <v>154</v>
      </c>
      <c r="F83" s="76">
        <v>150</v>
      </c>
      <c r="G83" s="78">
        <v>121</v>
      </c>
      <c r="H83" s="76">
        <v>145</v>
      </c>
      <c r="I83" s="15">
        <v>169</v>
      </c>
      <c r="J83" s="76">
        <v>163</v>
      </c>
      <c r="K83" s="80">
        <f t="shared" si="4"/>
        <v>150.33333333333334</v>
      </c>
      <c r="L83" s="61">
        <f t="shared" si="5"/>
        <v>16.800793632048119</v>
      </c>
      <c r="M83" s="83" t="s">
        <v>42</v>
      </c>
      <c r="N83" s="47" t="s">
        <v>10</v>
      </c>
      <c r="O83" s="83" t="s">
        <v>47</v>
      </c>
      <c r="P83" s="47">
        <v>1</v>
      </c>
      <c r="Q83" s="14">
        <v>150</v>
      </c>
      <c r="R83" s="76">
        <v>154</v>
      </c>
      <c r="S83" s="15">
        <v>147</v>
      </c>
      <c r="T83" s="76">
        <v>151</v>
      </c>
      <c r="U83" s="15">
        <v>155</v>
      </c>
      <c r="V83" s="76">
        <v>162</v>
      </c>
      <c r="W83" s="80">
        <f t="shared" si="6"/>
        <v>153.16666666666666</v>
      </c>
      <c r="X83" s="61">
        <f t="shared" si="7"/>
        <v>5.1929439306299718</v>
      </c>
    </row>
    <row r="84" spans="1:24" s="5" customFormat="1" ht="15">
      <c r="A84" s="84" t="s">
        <v>42</v>
      </c>
      <c r="B84" s="48" t="s">
        <v>9</v>
      </c>
      <c r="C84" s="84" t="s">
        <v>47</v>
      </c>
      <c r="D84" s="48">
        <v>2</v>
      </c>
      <c r="E84" s="66">
        <v>151</v>
      </c>
      <c r="F84" s="66">
        <v>157</v>
      </c>
      <c r="G84" s="67">
        <v>127</v>
      </c>
      <c r="H84" s="66">
        <v>147</v>
      </c>
      <c r="I84" s="6">
        <v>183</v>
      </c>
      <c r="J84" s="66">
        <v>162</v>
      </c>
      <c r="K84" s="81">
        <f t="shared" si="4"/>
        <v>154.5</v>
      </c>
      <c r="L84" s="63">
        <f t="shared" si="5"/>
        <v>18.436377084449102</v>
      </c>
      <c r="M84" s="84" t="s">
        <v>42</v>
      </c>
      <c r="N84" s="48" t="s">
        <v>10</v>
      </c>
      <c r="O84" s="84" t="s">
        <v>47</v>
      </c>
      <c r="P84" s="48">
        <v>2</v>
      </c>
      <c r="Q84" s="6">
        <v>156</v>
      </c>
      <c r="R84" s="66">
        <v>171</v>
      </c>
      <c r="S84" s="6">
        <v>155</v>
      </c>
      <c r="T84" s="66">
        <v>156</v>
      </c>
      <c r="U84" s="6">
        <v>134</v>
      </c>
      <c r="V84" s="66">
        <v>174</v>
      </c>
      <c r="W84" s="81">
        <f t="shared" si="6"/>
        <v>157.66666666666666</v>
      </c>
      <c r="X84" s="63">
        <f t="shared" si="7"/>
        <v>14.264174237111192</v>
      </c>
    </row>
    <row r="85" spans="1:24" s="5" customFormat="1" ht="15">
      <c r="A85" s="84" t="s">
        <v>42</v>
      </c>
      <c r="B85" s="48" t="s">
        <v>9</v>
      </c>
      <c r="C85" s="84" t="s">
        <v>47</v>
      </c>
      <c r="D85" s="48">
        <v>3</v>
      </c>
      <c r="E85" s="66">
        <v>155</v>
      </c>
      <c r="F85" s="66">
        <v>158</v>
      </c>
      <c r="G85" s="67">
        <v>132</v>
      </c>
      <c r="H85" s="66">
        <v>151</v>
      </c>
      <c r="I85" s="6">
        <v>183</v>
      </c>
      <c r="J85" s="66">
        <v>166</v>
      </c>
      <c r="K85" s="81">
        <f t="shared" si="4"/>
        <v>157.5</v>
      </c>
      <c r="L85" s="63">
        <f t="shared" si="5"/>
        <v>16.861198059449986</v>
      </c>
      <c r="M85" s="84" t="s">
        <v>42</v>
      </c>
      <c r="N85" s="48" t="s">
        <v>10</v>
      </c>
      <c r="O85" s="84" t="s">
        <v>47</v>
      </c>
      <c r="P85" s="48">
        <v>3</v>
      </c>
      <c r="Q85" s="6">
        <v>154</v>
      </c>
      <c r="R85" s="66">
        <v>173</v>
      </c>
      <c r="S85" s="6">
        <v>167</v>
      </c>
      <c r="T85" s="66">
        <v>159</v>
      </c>
      <c r="U85" s="6">
        <v>155</v>
      </c>
      <c r="V85" s="66">
        <v>174</v>
      </c>
      <c r="W85" s="81">
        <f t="shared" si="6"/>
        <v>163.66666666666666</v>
      </c>
      <c r="X85" s="63">
        <f t="shared" si="7"/>
        <v>8.8919439194512826</v>
      </c>
    </row>
    <row r="86" spans="1:24" s="5" customFormat="1" ht="15">
      <c r="A86" s="84" t="s">
        <v>42</v>
      </c>
      <c r="B86" s="48" t="s">
        <v>9</v>
      </c>
      <c r="C86" s="84" t="s">
        <v>47</v>
      </c>
      <c r="D86" s="48">
        <v>4</v>
      </c>
      <c r="E86" s="66">
        <v>155</v>
      </c>
      <c r="F86" s="66">
        <v>160</v>
      </c>
      <c r="G86" s="67">
        <v>134</v>
      </c>
      <c r="H86" s="66">
        <v>158</v>
      </c>
      <c r="I86" s="6">
        <v>180</v>
      </c>
      <c r="J86" s="66">
        <v>166</v>
      </c>
      <c r="K86" s="81">
        <f t="shared" si="4"/>
        <v>158.83333333333334</v>
      </c>
      <c r="L86" s="63">
        <f t="shared" si="5"/>
        <v>15.052131631987102</v>
      </c>
      <c r="M86" s="84" t="s">
        <v>42</v>
      </c>
      <c r="N86" s="48" t="s">
        <v>10</v>
      </c>
      <c r="O86" s="84" t="s">
        <v>47</v>
      </c>
      <c r="P86" s="48">
        <v>4</v>
      </c>
      <c r="Q86" s="6">
        <v>157</v>
      </c>
      <c r="R86" s="66">
        <v>173</v>
      </c>
      <c r="S86" s="6">
        <v>170</v>
      </c>
      <c r="T86" s="66">
        <v>160</v>
      </c>
      <c r="U86" s="6">
        <v>142</v>
      </c>
      <c r="V86" s="66">
        <v>173</v>
      </c>
      <c r="W86" s="81">
        <f t="shared" si="6"/>
        <v>162.5</v>
      </c>
      <c r="X86" s="63">
        <f t="shared" si="7"/>
        <v>12.111977542911809</v>
      </c>
    </row>
    <row r="87" spans="1:24" s="5" customFormat="1" ht="15">
      <c r="A87" s="84" t="s">
        <v>42</v>
      </c>
      <c r="B87" s="48" t="s">
        <v>9</v>
      </c>
      <c r="C87" s="84" t="s">
        <v>47</v>
      </c>
      <c r="D87" s="48">
        <v>5</v>
      </c>
      <c r="E87" s="66">
        <v>156</v>
      </c>
      <c r="F87" s="66">
        <v>157</v>
      </c>
      <c r="G87" s="67">
        <v>140</v>
      </c>
      <c r="H87" s="66">
        <v>162</v>
      </c>
      <c r="I87" s="6">
        <v>178</v>
      </c>
      <c r="J87" s="66">
        <v>171</v>
      </c>
      <c r="K87" s="81">
        <f t="shared" si="4"/>
        <v>160.66666666666666</v>
      </c>
      <c r="L87" s="63">
        <f t="shared" si="5"/>
        <v>13.201010062365178</v>
      </c>
      <c r="M87" s="84" t="s">
        <v>42</v>
      </c>
      <c r="N87" s="48" t="s">
        <v>10</v>
      </c>
      <c r="O87" s="84" t="s">
        <v>47</v>
      </c>
      <c r="P87" s="48">
        <v>5</v>
      </c>
      <c r="Q87" s="6">
        <v>157</v>
      </c>
      <c r="R87" s="66">
        <v>174</v>
      </c>
      <c r="S87" s="6">
        <v>170</v>
      </c>
      <c r="T87" s="66">
        <v>167</v>
      </c>
      <c r="U87" s="6">
        <v>146</v>
      </c>
      <c r="V87" s="66">
        <v>173</v>
      </c>
      <c r="W87" s="81">
        <f t="shared" si="6"/>
        <v>164.5</v>
      </c>
      <c r="X87" s="63">
        <f t="shared" si="7"/>
        <v>10.931605554537724</v>
      </c>
    </row>
    <row r="88" spans="1:24" s="5" customFormat="1" ht="15">
      <c r="A88" s="84" t="s">
        <v>42</v>
      </c>
      <c r="B88" s="48" t="s">
        <v>9</v>
      </c>
      <c r="C88" s="84" t="s">
        <v>47</v>
      </c>
      <c r="D88" s="48">
        <v>6</v>
      </c>
      <c r="E88" s="66">
        <v>158</v>
      </c>
      <c r="F88" s="66">
        <v>156</v>
      </c>
      <c r="G88" s="67">
        <v>142</v>
      </c>
      <c r="H88" s="66">
        <v>158</v>
      </c>
      <c r="I88" s="6">
        <v>177</v>
      </c>
      <c r="J88" s="66">
        <v>159</v>
      </c>
      <c r="K88" s="81">
        <f t="shared" si="4"/>
        <v>158.33333333333334</v>
      </c>
      <c r="L88" s="63">
        <f t="shared" si="5"/>
        <v>11.147495981908524</v>
      </c>
      <c r="M88" s="84" t="s">
        <v>42</v>
      </c>
      <c r="N88" s="48" t="s">
        <v>10</v>
      </c>
      <c r="O88" s="84" t="s">
        <v>47</v>
      </c>
      <c r="P88" s="48">
        <v>6</v>
      </c>
      <c r="Q88" s="6">
        <v>155</v>
      </c>
      <c r="R88" s="66">
        <v>171</v>
      </c>
      <c r="S88" s="6">
        <v>174</v>
      </c>
      <c r="T88" s="66">
        <v>169</v>
      </c>
      <c r="U88" s="6">
        <v>150</v>
      </c>
      <c r="V88" s="66">
        <v>174</v>
      </c>
      <c r="W88" s="81">
        <f t="shared" si="6"/>
        <v>165.5</v>
      </c>
      <c r="X88" s="63">
        <f t="shared" si="7"/>
        <v>10.36822067666386</v>
      </c>
    </row>
    <row r="89" spans="1:24" s="5" customFormat="1" ht="15">
      <c r="A89" s="84" t="s">
        <v>42</v>
      </c>
      <c r="B89" s="48" t="s">
        <v>9</v>
      </c>
      <c r="C89" s="84" t="s">
        <v>47</v>
      </c>
      <c r="D89" s="48">
        <v>7</v>
      </c>
      <c r="E89" s="66">
        <v>156</v>
      </c>
      <c r="F89" s="66">
        <v>158</v>
      </c>
      <c r="G89" s="67">
        <v>128</v>
      </c>
      <c r="H89" s="66">
        <v>160</v>
      </c>
      <c r="I89" s="6">
        <v>178</v>
      </c>
      <c r="J89" s="66">
        <v>174</v>
      </c>
      <c r="K89" s="81">
        <f t="shared" si="4"/>
        <v>159</v>
      </c>
      <c r="L89" s="63">
        <f t="shared" si="5"/>
        <v>17.652195330892983</v>
      </c>
      <c r="M89" s="84" t="s">
        <v>42</v>
      </c>
      <c r="N89" s="48" t="s">
        <v>10</v>
      </c>
      <c r="O89" s="84" t="s">
        <v>47</v>
      </c>
      <c r="P89" s="48">
        <v>7</v>
      </c>
      <c r="Q89" s="6">
        <v>155</v>
      </c>
      <c r="R89" s="66">
        <v>172</v>
      </c>
      <c r="S89" s="6">
        <v>173</v>
      </c>
      <c r="T89" s="66">
        <v>167</v>
      </c>
      <c r="U89" s="6">
        <v>152</v>
      </c>
      <c r="V89" s="66">
        <v>175</v>
      </c>
      <c r="W89" s="81">
        <f t="shared" si="6"/>
        <v>165.66666666666666</v>
      </c>
      <c r="X89" s="63">
        <f t="shared" si="7"/>
        <v>9.8319208025017506</v>
      </c>
    </row>
    <row r="90" spans="1:24" s="5" customFormat="1" ht="15">
      <c r="A90" s="84" t="s">
        <v>42</v>
      </c>
      <c r="B90" s="48" t="s">
        <v>9</v>
      </c>
      <c r="C90" s="84" t="s">
        <v>47</v>
      </c>
      <c r="D90" s="84">
        <v>8</v>
      </c>
      <c r="E90" s="66">
        <v>157</v>
      </c>
      <c r="F90" s="66">
        <v>159</v>
      </c>
      <c r="G90" s="67">
        <v>129</v>
      </c>
      <c r="H90" s="66">
        <v>164</v>
      </c>
      <c r="I90" s="6">
        <v>191</v>
      </c>
      <c r="J90" s="66">
        <v>163</v>
      </c>
      <c r="K90" s="81">
        <f t="shared" si="4"/>
        <v>160.5</v>
      </c>
      <c r="L90" s="63">
        <f t="shared" si="5"/>
        <v>19.776248380317234</v>
      </c>
      <c r="M90" s="84" t="s">
        <v>42</v>
      </c>
      <c r="N90" s="48" t="s">
        <v>10</v>
      </c>
      <c r="O90" s="84" t="s">
        <v>47</v>
      </c>
      <c r="P90" s="84">
        <v>8</v>
      </c>
      <c r="Q90" s="6">
        <v>151</v>
      </c>
      <c r="R90" s="66">
        <v>174</v>
      </c>
      <c r="S90" s="6">
        <v>173</v>
      </c>
      <c r="T90" s="66">
        <v>168</v>
      </c>
      <c r="U90" s="6">
        <v>159</v>
      </c>
      <c r="V90" s="66">
        <v>175</v>
      </c>
      <c r="W90" s="81">
        <f t="shared" si="6"/>
        <v>166.66666666666666</v>
      </c>
      <c r="X90" s="63">
        <f t="shared" si="7"/>
        <v>9.6884811331119725</v>
      </c>
    </row>
    <row r="91" spans="1:24" s="5" customFormat="1" ht="15">
      <c r="A91" s="84" t="s">
        <v>42</v>
      </c>
      <c r="B91" s="48" t="s">
        <v>9</v>
      </c>
      <c r="C91" s="84" t="s">
        <v>47</v>
      </c>
      <c r="D91" s="84">
        <v>9</v>
      </c>
      <c r="E91" s="66">
        <v>159</v>
      </c>
      <c r="F91" s="66">
        <v>162</v>
      </c>
      <c r="G91" s="67">
        <v>130</v>
      </c>
      <c r="H91" s="66">
        <v>168</v>
      </c>
      <c r="I91" s="6">
        <v>181</v>
      </c>
      <c r="J91" s="66">
        <v>167</v>
      </c>
      <c r="K91" s="81">
        <f t="shared" si="4"/>
        <v>161.16666666666666</v>
      </c>
      <c r="L91" s="63">
        <f t="shared" si="5"/>
        <v>17.034279164868309</v>
      </c>
      <c r="M91" s="84" t="s">
        <v>42</v>
      </c>
      <c r="N91" s="48" t="s">
        <v>10</v>
      </c>
      <c r="O91" s="84" t="s">
        <v>47</v>
      </c>
      <c r="P91" s="84">
        <v>9</v>
      </c>
      <c r="Q91" s="6">
        <v>153</v>
      </c>
      <c r="R91" s="66">
        <v>174</v>
      </c>
      <c r="S91" s="6">
        <v>174</v>
      </c>
      <c r="T91" s="66">
        <v>168</v>
      </c>
      <c r="U91" s="6">
        <v>155</v>
      </c>
      <c r="V91" s="66">
        <v>175</v>
      </c>
      <c r="W91" s="81">
        <f t="shared" si="6"/>
        <v>166.5</v>
      </c>
      <c r="X91" s="63">
        <f t="shared" si="7"/>
        <v>10.014988766843425</v>
      </c>
    </row>
    <row r="92" spans="1:24" s="5" customFormat="1" ht="15">
      <c r="A92" s="84" t="s">
        <v>42</v>
      </c>
      <c r="B92" s="48" t="s">
        <v>9</v>
      </c>
      <c r="C92" s="84" t="s">
        <v>47</v>
      </c>
      <c r="D92" s="84">
        <v>10</v>
      </c>
      <c r="E92" s="66">
        <v>156</v>
      </c>
      <c r="F92" s="66">
        <v>162</v>
      </c>
      <c r="G92" s="67">
        <v>136</v>
      </c>
      <c r="H92" s="66">
        <v>170</v>
      </c>
      <c r="I92" s="6">
        <v>183</v>
      </c>
      <c r="J92" s="66">
        <v>165</v>
      </c>
      <c r="K92" s="81">
        <f t="shared" si="4"/>
        <v>162</v>
      </c>
      <c r="L92" s="63">
        <f t="shared" si="5"/>
        <v>15.658863304850707</v>
      </c>
      <c r="M92" s="84" t="s">
        <v>42</v>
      </c>
      <c r="N92" s="48" t="s">
        <v>10</v>
      </c>
      <c r="O92" s="84" t="s">
        <v>47</v>
      </c>
      <c r="P92" s="84">
        <v>10</v>
      </c>
      <c r="Q92" s="6">
        <v>158</v>
      </c>
      <c r="R92" s="66">
        <v>172</v>
      </c>
      <c r="S92" s="6">
        <v>176</v>
      </c>
      <c r="T92" s="66">
        <v>171</v>
      </c>
      <c r="U92" s="6">
        <v>158</v>
      </c>
      <c r="V92" s="66">
        <v>171</v>
      </c>
      <c r="W92" s="81">
        <f t="shared" si="6"/>
        <v>167.66666666666666</v>
      </c>
      <c r="X92" s="63">
        <f t="shared" si="7"/>
        <v>7.7114633284913356</v>
      </c>
    </row>
    <row r="93" spans="1:24" s="5" customFormat="1" ht="15">
      <c r="A93" s="84" t="s">
        <v>42</v>
      </c>
      <c r="B93" s="48" t="s">
        <v>9</v>
      </c>
      <c r="C93" s="84" t="s">
        <v>47</v>
      </c>
      <c r="D93" s="84">
        <v>11</v>
      </c>
      <c r="E93" s="66">
        <v>158</v>
      </c>
      <c r="F93" s="66">
        <v>165</v>
      </c>
      <c r="G93" s="67">
        <v>140</v>
      </c>
      <c r="H93" s="66">
        <v>172</v>
      </c>
      <c r="I93" s="6">
        <v>184</v>
      </c>
      <c r="J93" s="66">
        <v>171</v>
      </c>
      <c r="K93" s="81">
        <f t="shared" si="4"/>
        <v>165</v>
      </c>
      <c r="L93" s="63">
        <f t="shared" si="5"/>
        <v>14.966629547095765</v>
      </c>
      <c r="M93" s="84" t="s">
        <v>42</v>
      </c>
      <c r="N93" s="48" t="s">
        <v>10</v>
      </c>
      <c r="O93" s="84" t="s">
        <v>47</v>
      </c>
      <c r="P93" s="84">
        <v>11</v>
      </c>
      <c r="Q93" s="6">
        <v>160</v>
      </c>
      <c r="R93" s="66">
        <v>175</v>
      </c>
      <c r="S93" s="6">
        <v>176</v>
      </c>
      <c r="T93" s="66">
        <v>169</v>
      </c>
      <c r="U93" s="6">
        <v>160</v>
      </c>
      <c r="V93" s="66">
        <v>177</v>
      </c>
      <c r="W93" s="81">
        <f t="shared" si="6"/>
        <v>169.5</v>
      </c>
      <c r="X93" s="63">
        <f t="shared" si="7"/>
        <v>7.8676553051083777</v>
      </c>
    </row>
    <row r="94" spans="1:24" s="5" customFormat="1" ht="15">
      <c r="A94" s="84" t="s">
        <v>42</v>
      </c>
      <c r="B94" s="48" t="s">
        <v>9</v>
      </c>
      <c r="C94" s="84" t="s">
        <v>47</v>
      </c>
      <c r="D94" s="84">
        <v>12</v>
      </c>
      <c r="E94" s="66">
        <v>159</v>
      </c>
      <c r="F94" s="66">
        <v>166</v>
      </c>
      <c r="G94" s="67">
        <v>140</v>
      </c>
      <c r="H94" s="66">
        <v>168</v>
      </c>
      <c r="I94" s="6">
        <v>183</v>
      </c>
      <c r="J94" s="66">
        <v>168</v>
      </c>
      <c r="K94" s="81">
        <f t="shared" si="4"/>
        <v>164</v>
      </c>
      <c r="L94" s="63">
        <f t="shared" si="5"/>
        <v>14.127986409959489</v>
      </c>
      <c r="M94" s="84" t="s">
        <v>42</v>
      </c>
      <c r="N94" s="48" t="s">
        <v>10</v>
      </c>
      <c r="O94" s="84" t="s">
        <v>47</v>
      </c>
      <c r="P94" s="84">
        <v>12</v>
      </c>
      <c r="Q94" s="6">
        <v>155</v>
      </c>
      <c r="R94" s="66">
        <v>172</v>
      </c>
      <c r="S94" s="6">
        <v>178</v>
      </c>
      <c r="T94" s="66">
        <v>171</v>
      </c>
      <c r="U94" s="6">
        <v>162</v>
      </c>
      <c r="V94" s="66">
        <v>177</v>
      </c>
      <c r="W94" s="81">
        <f t="shared" si="6"/>
        <v>169.16666666666666</v>
      </c>
      <c r="X94" s="63">
        <f t="shared" si="7"/>
        <v>8.9758936416752775</v>
      </c>
    </row>
    <row r="95" spans="1:24" s="5" customFormat="1" ht="15">
      <c r="A95" s="84" t="s">
        <v>42</v>
      </c>
      <c r="B95" s="48" t="s">
        <v>9</v>
      </c>
      <c r="C95" s="84" t="s">
        <v>47</v>
      </c>
      <c r="D95" s="84">
        <v>13</v>
      </c>
      <c r="E95" s="66">
        <v>171</v>
      </c>
      <c r="F95" s="66">
        <v>166</v>
      </c>
      <c r="G95" s="67">
        <v>136</v>
      </c>
      <c r="H95" s="66">
        <v>173</v>
      </c>
      <c r="I95" s="6">
        <v>182</v>
      </c>
      <c r="J95" s="66">
        <v>160</v>
      </c>
      <c r="K95" s="81">
        <f t="shared" si="4"/>
        <v>164.66666666666666</v>
      </c>
      <c r="L95" s="63">
        <f t="shared" si="5"/>
        <v>15.845083359410472</v>
      </c>
      <c r="M95" s="84" t="s">
        <v>42</v>
      </c>
      <c r="N95" s="48" t="s">
        <v>10</v>
      </c>
      <c r="O95" s="84" t="s">
        <v>47</v>
      </c>
      <c r="P95" s="84">
        <v>13</v>
      </c>
      <c r="Q95" s="6">
        <v>157</v>
      </c>
      <c r="R95" s="66">
        <v>173</v>
      </c>
      <c r="S95" s="6">
        <v>175</v>
      </c>
      <c r="T95" s="66">
        <v>172</v>
      </c>
      <c r="U95" s="6">
        <v>166</v>
      </c>
      <c r="V95" s="66">
        <v>179</v>
      </c>
      <c r="W95" s="81">
        <f t="shared" si="6"/>
        <v>170.33333333333334</v>
      </c>
      <c r="X95" s="63">
        <f t="shared" si="7"/>
        <v>7.7888809636986149</v>
      </c>
    </row>
    <row r="96" spans="1:24" s="5" customFormat="1" ht="15">
      <c r="A96" s="84" t="s">
        <v>42</v>
      </c>
      <c r="B96" s="48" t="s">
        <v>9</v>
      </c>
      <c r="C96" s="84" t="s">
        <v>47</v>
      </c>
      <c r="D96" s="84">
        <v>14</v>
      </c>
      <c r="E96" s="66">
        <v>166</v>
      </c>
      <c r="F96" s="66">
        <v>166</v>
      </c>
      <c r="G96" s="67">
        <v>141</v>
      </c>
      <c r="H96" s="66">
        <v>175</v>
      </c>
      <c r="I96" s="6">
        <v>179</v>
      </c>
      <c r="J96" s="66">
        <v>163</v>
      </c>
      <c r="K96" s="81">
        <f t="shared" si="4"/>
        <v>165</v>
      </c>
      <c r="L96" s="63">
        <f t="shared" si="5"/>
        <v>13.251415018781957</v>
      </c>
      <c r="M96" s="84" t="s">
        <v>42</v>
      </c>
      <c r="N96" s="48" t="s">
        <v>10</v>
      </c>
      <c r="O96" s="84" t="s">
        <v>47</v>
      </c>
      <c r="P96" s="84">
        <v>14</v>
      </c>
      <c r="Q96" s="6">
        <v>163</v>
      </c>
      <c r="R96" s="66">
        <v>174</v>
      </c>
      <c r="S96" s="6">
        <v>179</v>
      </c>
      <c r="T96" s="66">
        <v>176</v>
      </c>
      <c r="U96" s="6">
        <v>166</v>
      </c>
      <c r="V96" s="66">
        <v>179</v>
      </c>
      <c r="W96" s="81">
        <f t="shared" si="6"/>
        <v>172.83333333333334</v>
      </c>
      <c r="X96" s="63">
        <f t="shared" si="7"/>
        <v>6.7946057035465026</v>
      </c>
    </row>
    <row r="97" spans="1:24" s="5" customFormat="1" ht="15">
      <c r="A97" s="84" t="s">
        <v>42</v>
      </c>
      <c r="B97" s="48" t="s">
        <v>9</v>
      </c>
      <c r="C97" s="84" t="s">
        <v>47</v>
      </c>
      <c r="D97" s="84">
        <v>15</v>
      </c>
      <c r="E97" s="66">
        <v>174</v>
      </c>
      <c r="F97" s="66">
        <v>172</v>
      </c>
      <c r="G97" s="67">
        <v>151</v>
      </c>
      <c r="H97" s="66">
        <v>179</v>
      </c>
      <c r="I97" s="6">
        <v>184</v>
      </c>
      <c r="J97" s="66">
        <v>166</v>
      </c>
      <c r="K97" s="81">
        <f t="shared" si="4"/>
        <v>171</v>
      </c>
      <c r="L97" s="63">
        <f t="shared" si="5"/>
        <v>11.558546621439911</v>
      </c>
      <c r="M97" s="84" t="s">
        <v>42</v>
      </c>
      <c r="N97" s="48" t="s">
        <v>10</v>
      </c>
      <c r="O97" s="84" t="s">
        <v>47</v>
      </c>
      <c r="P97" s="84">
        <v>15</v>
      </c>
      <c r="Q97" s="6">
        <v>166</v>
      </c>
      <c r="R97" s="66">
        <v>178</v>
      </c>
      <c r="S97" s="6">
        <v>179</v>
      </c>
      <c r="T97" s="66">
        <v>177</v>
      </c>
      <c r="U97" s="6">
        <v>171</v>
      </c>
      <c r="V97" s="66">
        <v>179</v>
      </c>
      <c r="W97" s="81">
        <f t="shared" si="6"/>
        <v>175</v>
      </c>
      <c r="X97" s="63">
        <f t="shared" si="7"/>
        <v>5.3291650377896911</v>
      </c>
    </row>
    <row r="98" spans="1:24" s="5" customFormat="1" ht="15">
      <c r="A98" s="84" t="s">
        <v>42</v>
      </c>
      <c r="B98" s="48" t="s">
        <v>9</v>
      </c>
      <c r="C98" s="84" t="s">
        <v>47</v>
      </c>
      <c r="D98" s="84">
        <v>16</v>
      </c>
      <c r="E98" s="66">
        <v>186</v>
      </c>
      <c r="F98" s="66">
        <v>176</v>
      </c>
      <c r="G98" s="67">
        <v>169</v>
      </c>
      <c r="H98" s="66">
        <v>179</v>
      </c>
      <c r="I98" s="6">
        <v>185</v>
      </c>
      <c r="J98" s="66">
        <v>160</v>
      </c>
      <c r="K98" s="81">
        <f t="shared" si="4"/>
        <v>175.83333333333334</v>
      </c>
      <c r="L98" s="63">
        <f t="shared" si="5"/>
        <v>9.9481991670184549</v>
      </c>
      <c r="M98" s="84" t="s">
        <v>42</v>
      </c>
      <c r="N98" s="48" t="s">
        <v>10</v>
      </c>
      <c r="O98" s="84" t="s">
        <v>47</v>
      </c>
      <c r="P98" s="84">
        <v>16</v>
      </c>
      <c r="Q98" s="6">
        <v>171</v>
      </c>
      <c r="R98" s="66">
        <v>183</v>
      </c>
      <c r="S98" s="6">
        <v>180</v>
      </c>
      <c r="T98" s="66">
        <v>179</v>
      </c>
      <c r="U98" s="6">
        <v>177</v>
      </c>
      <c r="V98" s="66">
        <v>182</v>
      </c>
      <c r="W98" s="81">
        <f t="shared" si="6"/>
        <v>178.66666666666666</v>
      </c>
      <c r="X98" s="63">
        <f t="shared" si="7"/>
        <v>4.320493798938573</v>
      </c>
    </row>
    <row r="99" spans="1:24" s="5" customFormat="1">
      <c r="A99" s="84" t="s">
        <v>40</v>
      </c>
      <c r="B99" s="48" t="s">
        <v>9</v>
      </c>
      <c r="C99" s="84" t="s">
        <v>49</v>
      </c>
      <c r="D99" s="48"/>
      <c r="E99" s="5">
        <v>40.090000000000003</v>
      </c>
      <c r="F99" s="5">
        <v>42.18</v>
      </c>
      <c r="G99" s="5">
        <v>40.33</v>
      </c>
      <c r="H99" s="5">
        <v>40.39</v>
      </c>
      <c r="I99" s="5">
        <v>37.58</v>
      </c>
      <c r="J99" s="5">
        <v>53.15</v>
      </c>
      <c r="K99" s="81">
        <f t="shared" ref="K99:K101" si="8">AVERAGE(E99:J99)</f>
        <v>42.286666666666669</v>
      </c>
      <c r="L99" s="63">
        <f t="shared" ref="L99:L101" si="9">STDEVA(E99:J99)</f>
        <v>5.5213645656364925</v>
      </c>
      <c r="M99" s="84" t="s">
        <v>40</v>
      </c>
      <c r="N99" s="48" t="s">
        <v>10</v>
      </c>
      <c r="O99" s="84" t="s">
        <v>49</v>
      </c>
      <c r="P99" s="48"/>
      <c r="Q99" s="5">
        <v>37.510000000000005</v>
      </c>
      <c r="R99" s="5">
        <v>39.03</v>
      </c>
      <c r="S99" s="5">
        <v>40.15</v>
      </c>
      <c r="T99" s="5">
        <v>39.15</v>
      </c>
      <c r="U99" s="5">
        <v>40.1</v>
      </c>
      <c r="V99" s="5">
        <v>40.29</v>
      </c>
      <c r="W99" s="81">
        <f t="shared" ref="W99:W101" si="10">AVERAGE(Q99:V99)</f>
        <v>39.371666666666663</v>
      </c>
      <c r="X99" s="63">
        <f t="shared" ref="X99:X101" si="11">STDEVA(Q99:V99)</f>
        <v>1.0593661626966677</v>
      </c>
    </row>
    <row r="100" spans="1:24" s="5" customFormat="1">
      <c r="A100" s="84" t="s">
        <v>41</v>
      </c>
      <c r="B100" s="48" t="s">
        <v>9</v>
      </c>
      <c r="C100" s="84" t="s">
        <v>49</v>
      </c>
      <c r="D100" s="48"/>
      <c r="E100" s="5">
        <v>39.53</v>
      </c>
      <c r="F100" s="5">
        <v>39.42</v>
      </c>
      <c r="G100" s="5">
        <v>39.480000000000004</v>
      </c>
      <c r="H100" s="5">
        <v>39.200000000000003</v>
      </c>
      <c r="I100" s="5">
        <v>38.15</v>
      </c>
      <c r="J100" s="5">
        <v>52.5</v>
      </c>
      <c r="K100" s="81">
        <f t="shared" si="8"/>
        <v>41.38</v>
      </c>
      <c r="L100" s="63">
        <f t="shared" si="9"/>
        <v>5.4719978070171287</v>
      </c>
      <c r="M100" s="84" t="s">
        <v>41</v>
      </c>
      <c r="N100" s="48" t="s">
        <v>10</v>
      </c>
      <c r="O100" s="84" t="s">
        <v>49</v>
      </c>
      <c r="P100" s="48"/>
      <c r="Q100" s="5">
        <v>37.590000000000003</v>
      </c>
      <c r="R100" s="5">
        <v>39.340000000000003</v>
      </c>
      <c r="S100" s="5">
        <v>41</v>
      </c>
      <c r="T100" s="5">
        <v>39.1</v>
      </c>
      <c r="U100" s="5">
        <v>38.31</v>
      </c>
      <c r="V100" s="5">
        <v>39.36</v>
      </c>
      <c r="W100" s="81">
        <f t="shared" si="10"/>
        <v>39.116666666666667</v>
      </c>
      <c r="X100" s="63">
        <f t="shared" si="11"/>
        <v>1.1521921136106879</v>
      </c>
    </row>
    <row r="101" spans="1:24" s="7" customFormat="1">
      <c r="A101" s="85" t="s">
        <v>42</v>
      </c>
      <c r="B101" s="49" t="s">
        <v>9</v>
      </c>
      <c r="C101" s="85" t="s">
        <v>49</v>
      </c>
      <c r="D101" s="49"/>
      <c r="E101" s="7">
        <v>39.39</v>
      </c>
      <c r="F101" s="7">
        <v>40.200000000000003</v>
      </c>
      <c r="G101" s="7">
        <v>40.379999999999995</v>
      </c>
      <c r="H101" s="7">
        <v>40.019999999999996</v>
      </c>
      <c r="I101" s="7">
        <v>38.010000000000005</v>
      </c>
      <c r="J101" s="7">
        <v>52.5</v>
      </c>
      <c r="K101" s="82">
        <f t="shared" si="8"/>
        <v>41.75</v>
      </c>
      <c r="L101" s="65">
        <f t="shared" si="9"/>
        <v>5.3365157172072459</v>
      </c>
      <c r="M101" s="85" t="s">
        <v>42</v>
      </c>
      <c r="N101" s="49" t="s">
        <v>10</v>
      </c>
      <c r="O101" s="85" t="s">
        <v>49</v>
      </c>
      <c r="P101" s="49"/>
      <c r="Q101" s="7">
        <v>38.090000000000003</v>
      </c>
      <c r="R101" s="7">
        <v>39</v>
      </c>
      <c r="S101" s="7">
        <v>39.58</v>
      </c>
      <c r="T101" s="7">
        <v>38.299999999999997</v>
      </c>
      <c r="U101" s="7">
        <v>38.33</v>
      </c>
      <c r="V101" s="7">
        <v>39.340000000000003</v>
      </c>
      <c r="W101" s="82">
        <f t="shared" si="10"/>
        <v>38.773333333333333</v>
      </c>
      <c r="X101" s="65">
        <f t="shared" si="11"/>
        <v>0.61818012477486428</v>
      </c>
    </row>
    <row r="102" spans="1:24">
      <c r="J102" s="5"/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abSelected="1" workbookViewId="0">
      <selection activeCell="L23" sqref="L23"/>
    </sheetView>
  </sheetViews>
  <sheetFormatPr baseColWidth="10" defaultColWidth="8.83203125" defaultRowHeight="14" x14ac:dyDescent="0"/>
  <cols>
    <col min="1" max="1" width="16.33203125" bestFit="1" customWidth="1"/>
    <col min="2" max="2" width="10.33203125" bestFit="1" customWidth="1"/>
    <col min="9" max="9" width="22.83203125" bestFit="1" customWidth="1"/>
    <col min="10" max="10" width="10.33203125" bestFit="1" customWidth="1"/>
    <col min="11" max="11" width="11" bestFit="1" customWidth="1"/>
  </cols>
  <sheetData>
    <row r="1" spans="1:16">
      <c r="A1" s="71" t="s">
        <v>58</v>
      </c>
      <c r="B1" s="71"/>
      <c r="C1" s="71" t="s">
        <v>54</v>
      </c>
      <c r="D1" s="71" t="s">
        <v>54</v>
      </c>
      <c r="E1" s="71" t="s">
        <v>54</v>
      </c>
      <c r="F1" s="71" t="s">
        <v>54</v>
      </c>
      <c r="G1" s="71" t="s">
        <v>54</v>
      </c>
      <c r="I1" s="71" t="s">
        <v>59</v>
      </c>
      <c r="J1" s="71"/>
      <c r="K1" s="71"/>
      <c r="L1" s="71" t="s">
        <v>54</v>
      </c>
      <c r="M1" s="71" t="s">
        <v>54</v>
      </c>
      <c r="N1" s="71" t="s">
        <v>54</v>
      </c>
      <c r="O1" s="71" t="s">
        <v>54</v>
      </c>
      <c r="P1" s="71" t="s">
        <v>54</v>
      </c>
    </row>
    <row r="2" spans="1:16">
      <c r="A2" s="71"/>
      <c r="B2" s="71"/>
      <c r="C2" s="71">
        <v>1</v>
      </c>
      <c r="D2" s="71">
        <v>2</v>
      </c>
      <c r="E2" s="71">
        <v>3</v>
      </c>
      <c r="F2" s="71">
        <v>4</v>
      </c>
      <c r="G2" s="71">
        <v>6</v>
      </c>
      <c r="I2" s="71"/>
      <c r="J2" s="71"/>
      <c r="K2" s="71" t="s">
        <v>60</v>
      </c>
      <c r="L2" s="71">
        <v>1</v>
      </c>
      <c r="M2" s="71">
        <v>2</v>
      </c>
      <c r="N2" s="71">
        <v>3</v>
      </c>
      <c r="O2" s="71">
        <v>4</v>
      </c>
      <c r="P2" s="71">
        <v>5</v>
      </c>
    </row>
    <row r="3" spans="1:16">
      <c r="A3" t="s">
        <v>50</v>
      </c>
      <c r="B3" t="s">
        <v>55</v>
      </c>
      <c r="C3">
        <v>613</v>
      </c>
      <c r="D3">
        <v>1001</v>
      </c>
      <c r="E3">
        <v>800</v>
      </c>
      <c r="F3">
        <v>413</v>
      </c>
      <c r="G3">
        <v>206</v>
      </c>
      <c r="I3" t="s">
        <v>18</v>
      </c>
      <c r="J3" t="s">
        <v>55</v>
      </c>
      <c r="K3" t="s">
        <v>61</v>
      </c>
      <c r="L3">
        <v>784.64</v>
      </c>
      <c r="M3">
        <v>1281.28</v>
      </c>
      <c r="N3">
        <v>1024</v>
      </c>
      <c r="O3">
        <v>528.64</v>
      </c>
      <c r="P3">
        <v>263.68</v>
      </c>
    </row>
    <row r="4" spans="1:16">
      <c r="A4" t="s">
        <v>51</v>
      </c>
      <c r="B4" t="s">
        <v>55</v>
      </c>
      <c r="C4">
        <v>647</v>
      </c>
      <c r="D4">
        <v>1117</v>
      </c>
      <c r="E4">
        <v>850</v>
      </c>
      <c r="F4">
        <v>399</v>
      </c>
      <c r="G4">
        <v>225</v>
      </c>
      <c r="I4" t="s">
        <v>19</v>
      </c>
      <c r="J4" t="s">
        <v>55</v>
      </c>
      <c r="K4" t="s">
        <v>61</v>
      </c>
      <c r="L4">
        <v>828.16</v>
      </c>
      <c r="M4">
        <v>1429.76</v>
      </c>
      <c r="N4">
        <v>1088</v>
      </c>
      <c r="O4">
        <v>510.72</v>
      </c>
      <c r="P4">
        <v>288</v>
      </c>
    </row>
    <row r="5" spans="1:16">
      <c r="A5" t="s">
        <v>52</v>
      </c>
      <c r="B5" t="s">
        <v>55</v>
      </c>
      <c r="C5">
        <v>589</v>
      </c>
      <c r="D5">
        <v>1077</v>
      </c>
      <c r="E5">
        <v>832</v>
      </c>
      <c r="F5">
        <v>407</v>
      </c>
      <c r="G5">
        <v>243</v>
      </c>
      <c r="I5" t="s">
        <v>20</v>
      </c>
      <c r="J5" t="s">
        <v>55</v>
      </c>
      <c r="K5" t="s">
        <v>61</v>
      </c>
      <c r="L5">
        <v>753.92</v>
      </c>
      <c r="M5">
        <v>1378.56</v>
      </c>
      <c r="N5">
        <v>1064.96</v>
      </c>
      <c r="O5">
        <v>520.96</v>
      </c>
      <c r="P5">
        <v>311.04000000000002</v>
      </c>
    </row>
    <row r="6" spans="1:16">
      <c r="A6" t="s">
        <v>53</v>
      </c>
      <c r="B6" t="s">
        <v>55</v>
      </c>
      <c r="C6">
        <v>577</v>
      </c>
      <c r="D6">
        <v>1041</v>
      </c>
      <c r="E6">
        <v>786</v>
      </c>
      <c r="F6">
        <v>402</v>
      </c>
      <c r="G6">
        <v>231</v>
      </c>
      <c r="I6" t="s">
        <v>18</v>
      </c>
      <c r="J6" t="s">
        <v>56</v>
      </c>
      <c r="K6" t="s">
        <v>61</v>
      </c>
      <c r="L6" s="70">
        <v>487.72</v>
      </c>
      <c r="M6" s="70">
        <v>314</v>
      </c>
      <c r="N6" s="70">
        <v>287.70000000000005</v>
      </c>
      <c r="O6" s="70">
        <v>121.93</v>
      </c>
      <c r="P6" s="70">
        <v>46.580000000000005</v>
      </c>
    </row>
    <row r="7" spans="1:16">
      <c r="A7" t="s">
        <v>50</v>
      </c>
      <c r="B7" t="s">
        <v>56</v>
      </c>
      <c r="C7">
        <v>356</v>
      </c>
      <c r="D7">
        <v>251</v>
      </c>
      <c r="E7">
        <v>210</v>
      </c>
      <c r="F7">
        <v>89</v>
      </c>
      <c r="G7">
        <v>34</v>
      </c>
      <c r="I7" t="s">
        <v>19</v>
      </c>
      <c r="J7" t="s">
        <v>56</v>
      </c>
      <c r="K7" t="s">
        <v>61</v>
      </c>
      <c r="L7" s="70">
        <v>467.17</v>
      </c>
      <c r="M7" s="70">
        <v>421.96000000000004</v>
      </c>
      <c r="N7" s="70">
        <v>315.10000000000002</v>
      </c>
      <c r="O7" s="70">
        <v>110.97000000000001</v>
      </c>
      <c r="P7" s="70">
        <v>52.06</v>
      </c>
    </row>
    <row r="8" spans="1:16">
      <c r="A8" t="s">
        <v>51</v>
      </c>
      <c r="B8" t="s">
        <v>56</v>
      </c>
      <c r="C8">
        <v>341</v>
      </c>
      <c r="D8">
        <v>308</v>
      </c>
      <c r="E8">
        <v>230</v>
      </c>
      <c r="F8">
        <v>81</v>
      </c>
      <c r="G8">
        <v>38</v>
      </c>
      <c r="I8" t="s">
        <v>20</v>
      </c>
      <c r="J8" t="s">
        <v>56</v>
      </c>
      <c r="K8" t="s">
        <v>61</v>
      </c>
      <c r="L8" s="70">
        <v>450.73</v>
      </c>
      <c r="M8" s="70">
        <v>353.46000000000004</v>
      </c>
      <c r="N8" s="70">
        <v>302.77000000000004</v>
      </c>
      <c r="O8" s="70">
        <v>117.82000000000001</v>
      </c>
      <c r="P8" s="70">
        <v>63.02</v>
      </c>
    </row>
    <row r="9" spans="1:16">
      <c r="A9" t="s">
        <v>52</v>
      </c>
      <c r="B9" t="s">
        <v>56</v>
      </c>
      <c r="C9">
        <v>329</v>
      </c>
      <c r="D9">
        <v>258</v>
      </c>
      <c r="E9">
        <v>221</v>
      </c>
      <c r="F9">
        <v>86</v>
      </c>
      <c r="G9">
        <v>46</v>
      </c>
      <c r="I9" t="s">
        <v>18</v>
      </c>
      <c r="J9" t="s">
        <v>57</v>
      </c>
      <c r="K9" t="s">
        <v>61</v>
      </c>
      <c r="L9">
        <v>1.6087919297957844</v>
      </c>
      <c r="M9">
        <v>4.0805095541401277</v>
      </c>
      <c r="N9">
        <v>3.5592631213069166</v>
      </c>
      <c r="O9">
        <v>4.3356023948166982</v>
      </c>
      <c r="P9">
        <v>5.6607986260197505</v>
      </c>
    </row>
    <row r="10" spans="1:16">
      <c r="A10" t="s">
        <v>53</v>
      </c>
      <c r="B10" t="s">
        <v>56</v>
      </c>
      <c r="C10">
        <v>300</v>
      </c>
      <c r="D10">
        <v>257</v>
      </c>
      <c r="E10">
        <v>214</v>
      </c>
      <c r="F10">
        <v>87</v>
      </c>
      <c r="G10">
        <v>45</v>
      </c>
      <c r="I10" t="s">
        <v>19</v>
      </c>
      <c r="J10" t="s">
        <v>57</v>
      </c>
      <c r="K10" t="s">
        <v>61</v>
      </c>
      <c r="L10">
        <v>1.7727165699852301</v>
      </c>
      <c r="M10">
        <v>3.3883780453123515</v>
      </c>
      <c r="N10">
        <v>3.4528721040939381</v>
      </c>
      <c r="O10">
        <v>4.6023249526899157</v>
      </c>
      <c r="P10">
        <v>5.5320783711102575</v>
      </c>
    </row>
    <row r="11" spans="1:16">
      <c r="A11" t="s">
        <v>50</v>
      </c>
      <c r="B11" t="s">
        <v>57</v>
      </c>
      <c r="C11">
        <v>1.7219101123595506</v>
      </c>
      <c r="D11">
        <v>3.9880478087649402</v>
      </c>
      <c r="E11">
        <v>3.8095238095238093</v>
      </c>
      <c r="F11">
        <v>4.6404494382022472</v>
      </c>
      <c r="G11">
        <v>6.0588235294117645</v>
      </c>
      <c r="I11" t="s">
        <v>20</v>
      </c>
      <c r="J11" t="s">
        <v>57</v>
      </c>
      <c r="K11" t="s">
        <v>61</v>
      </c>
      <c r="L11">
        <v>1.6726643445077982</v>
      </c>
      <c r="M11">
        <v>3.9001867255134948</v>
      </c>
      <c r="N11">
        <v>3.5173894375268353</v>
      </c>
      <c r="O11">
        <v>4.4216601595654392</v>
      </c>
      <c r="P11">
        <v>4.9355760076166293</v>
      </c>
    </row>
    <row r="12" spans="1:16">
      <c r="A12" t="s">
        <v>51</v>
      </c>
      <c r="B12" t="s">
        <v>57</v>
      </c>
      <c r="C12">
        <v>1.8973607038123168</v>
      </c>
      <c r="D12">
        <v>3.6266233766233764</v>
      </c>
      <c r="E12">
        <v>3.6956521739130435</v>
      </c>
      <c r="F12">
        <v>4.9259259259259256</v>
      </c>
      <c r="G12">
        <v>5.9210526315789478</v>
      </c>
      <c r="I12" t="s">
        <v>18</v>
      </c>
      <c r="J12" t="s">
        <v>55</v>
      </c>
      <c r="K12" t="s">
        <v>62</v>
      </c>
      <c r="L12">
        <v>1310</v>
      </c>
      <c r="M12">
        <v>1277</v>
      </c>
      <c r="N12">
        <v>1222</v>
      </c>
      <c r="O12">
        <v>1187</v>
      </c>
      <c r="P12">
        <v>311</v>
      </c>
    </row>
    <row r="13" spans="1:16">
      <c r="A13" t="s">
        <v>52</v>
      </c>
      <c r="B13" t="s">
        <v>57</v>
      </c>
      <c r="C13">
        <v>1.790273556231003</v>
      </c>
      <c r="D13">
        <v>4.1744186046511631</v>
      </c>
      <c r="E13">
        <v>3.7647058823529411</v>
      </c>
      <c r="F13">
        <v>4.7325581395348841</v>
      </c>
      <c r="G13">
        <v>5.2826086956521738</v>
      </c>
      <c r="I13" t="s">
        <v>19</v>
      </c>
      <c r="J13" t="s">
        <v>55</v>
      </c>
      <c r="K13" t="s">
        <v>62</v>
      </c>
      <c r="L13">
        <v>1476</v>
      </c>
      <c r="M13">
        <v>1391</v>
      </c>
      <c r="N13">
        <v>1253</v>
      </c>
      <c r="O13">
        <v>1234</v>
      </c>
      <c r="P13">
        <v>304</v>
      </c>
    </row>
    <row r="14" spans="1:16">
      <c r="A14" t="s">
        <v>53</v>
      </c>
      <c r="B14" t="s">
        <v>57</v>
      </c>
      <c r="C14">
        <v>1.9233333333333333</v>
      </c>
      <c r="D14">
        <v>4.0505836575875485</v>
      </c>
      <c r="E14">
        <v>3.6728971962616823</v>
      </c>
      <c r="F14">
        <v>4.6206896551724137</v>
      </c>
      <c r="G14">
        <v>5.1333333333333337</v>
      </c>
      <c r="I14" t="s">
        <v>20</v>
      </c>
      <c r="J14" t="s">
        <v>55</v>
      </c>
      <c r="K14" t="s">
        <v>62</v>
      </c>
      <c r="L14">
        <v>1123</v>
      </c>
      <c r="M14">
        <v>1286</v>
      </c>
      <c r="N14">
        <v>997</v>
      </c>
      <c r="O14">
        <v>1145</v>
      </c>
      <c r="P14">
        <v>344</v>
      </c>
    </row>
    <row r="15" spans="1:16">
      <c r="I15" t="s">
        <v>18</v>
      </c>
      <c r="J15" t="s">
        <v>56</v>
      </c>
      <c r="K15" t="s">
        <v>62</v>
      </c>
      <c r="L15">
        <v>451</v>
      </c>
      <c r="M15">
        <v>209</v>
      </c>
      <c r="N15">
        <v>211</v>
      </c>
      <c r="O15">
        <v>213</v>
      </c>
      <c r="P15">
        <v>46</v>
      </c>
    </row>
    <row r="16" spans="1:16">
      <c r="I16" t="s">
        <v>19</v>
      </c>
      <c r="J16" t="s">
        <v>56</v>
      </c>
      <c r="K16" t="s">
        <v>62</v>
      </c>
      <c r="L16">
        <v>461</v>
      </c>
      <c r="M16">
        <v>294</v>
      </c>
      <c r="N16">
        <v>245</v>
      </c>
      <c r="O16">
        <v>191</v>
      </c>
      <c r="P16">
        <v>50</v>
      </c>
    </row>
    <row r="17" spans="9:16">
      <c r="I17" t="s">
        <v>20</v>
      </c>
      <c r="J17" t="s">
        <v>56</v>
      </c>
      <c r="K17" t="s">
        <v>62</v>
      </c>
      <c r="L17">
        <v>417</v>
      </c>
      <c r="M17">
        <v>232</v>
      </c>
      <c r="N17">
        <v>188</v>
      </c>
      <c r="O17">
        <v>232</v>
      </c>
      <c r="P17">
        <v>61</v>
      </c>
    </row>
    <row r="18" spans="9:16">
      <c r="I18" t="s">
        <v>18</v>
      </c>
      <c r="J18" t="s">
        <v>57</v>
      </c>
      <c r="K18" t="s">
        <v>62</v>
      </c>
      <c r="L18">
        <v>2.9046563192904657</v>
      </c>
      <c r="M18">
        <v>6.1100478468899517</v>
      </c>
      <c r="N18">
        <v>5.7914691943127963</v>
      </c>
      <c r="O18">
        <v>5.572769953051643</v>
      </c>
      <c r="P18">
        <v>6.7608695652173916</v>
      </c>
    </row>
    <row r="19" spans="9:16">
      <c r="I19" t="s">
        <v>19</v>
      </c>
      <c r="J19" t="s">
        <v>57</v>
      </c>
      <c r="K19" t="s">
        <v>62</v>
      </c>
      <c r="L19">
        <v>3.2017353579175705</v>
      </c>
      <c r="M19">
        <v>4.7312925170068025</v>
      </c>
      <c r="N19">
        <v>5.1142857142857139</v>
      </c>
      <c r="O19">
        <v>6.4607329842931938</v>
      </c>
      <c r="P19">
        <v>6.08</v>
      </c>
    </row>
    <row r="20" spans="9:16">
      <c r="I20" t="s">
        <v>20</v>
      </c>
      <c r="J20" t="s">
        <v>57</v>
      </c>
      <c r="K20" t="s">
        <v>62</v>
      </c>
      <c r="L20">
        <v>2.6930455635491608</v>
      </c>
      <c r="M20">
        <v>5.5431034482758621</v>
      </c>
      <c r="N20">
        <v>5.3031914893617023</v>
      </c>
      <c r="O20">
        <v>4.9353448275862073</v>
      </c>
      <c r="P20">
        <v>5.639344262295082</v>
      </c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Subject characteristics</vt:lpstr>
      <vt:lpstr>HST x 3</vt:lpstr>
      <vt:lpstr>pTT x 3</vt:lpstr>
      <vt:lpstr>mHSP70 data</vt:lpstr>
    </vt:vector>
  </TitlesOfParts>
  <Company>University of Bath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 Lee</dc:creator>
  <cp:lastModifiedBy>Ben Lee</cp:lastModifiedBy>
  <dcterms:created xsi:type="dcterms:W3CDTF">2015-11-11T16:30:43Z</dcterms:created>
  <dcterms:modified xsi:type="dcterms:W3CDTF">2015-11-13T19:41:56Z</dcterms:modified>
</cp:coreProperties>
</file>