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NY" sheetId="1" r:id="rId1"/>
    <sheet name="Summary" sheetId="5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4" i="1"/>
  <c r="K32" i="1"/>
  <c r="J32" i="1"/>
  <c r="I32" i="1"/>
  <c r="K29" i="1"/>
  <c r="J29" i="1"/>
  <c r="I29" i="1"/>
  <c r="K27" i="1"/>
  <c r="J27" i="1"/>
  <c r="I27" i="1"/>
  <c r="K23" i="1"/>
  <c r="J23" i="1"/>
  <c r="I23" i="1"/>
  <c r="K22" i="1"/>
  <c r="J22" i="1"/>
  <c r="I22" i="1"/>
  <c r="K18" i="1"/>
  <c r="J18" i="1"/>
  <c r="I18" i="1"/>
  <c r="K14" i="1"/>
  <c r="J14" i="1"/>
  <c r="I14" i="1"/>
  <c r="K12" i="1"/>
  <c r="J12" i="1"/>
  <c r="I12" i="1"/>
  <c r="K10" i="1"/>
  <c r="J10" i="1"/>
  <c r="I10" i="1"/>
  <c r="K6" i="1"/>
  <c r="I6" i="1"/>
  <c r="K4" i="1"/>
  <c r="I4" i="1"/>
  <c r="H32" i="1"/>
  <c r="H29" i="1"/>
  <c r="H27" i="1"/>
  <c r="H23" i="1"/>
  <c r="H22" i="1"/>
  <c r="H18" i="1"/>
  <c r="H14" i="1"/>
  <c r="H12" i="1"/>
  <c r="H10" i="1"/>
  <c r="H6" i="1"/>
  <c r="H4" i="1"/>
</calcChain>
</file>

<file path=xl/sharedStrings.xml><?xml version="1.0" encoding="utf-8"?>
<sst xmlns="http://schemas.openxmlformats.org/spreadsheetml/2006/main" count="172" uniqueCount="84">
  <si>
    <t>Nest</t>
  </si>
  <si>
    <t>Contents</t>
  </si>
  <si>
    <t>Parasitized</t>
  </si>
  <si>
    <t>Date</t>
  </si>
  <si>
    <t>Start Time</t>
  </si>
  <si>
    <t>1e</t>
  </si>
  <si>
    <t>No</t>
  </si>
  <si>
    <t>Mount</t>
  </si>
  <si>
    <t>Playback</t>
  </si>
  <si>
    <t>FNC</t>
  </si>
  <si>
    <t>MCB</t>
  </si>
  <si>
    <t>FCB</t>
  </si>
  <si>
    <t>1 Male</t>
  </si>
  <si>
    <t>&gt;1 Male</t>
  </si>
  <si>
    <t>Check</t>
  </si>
  <si>
    <t>Growl</t>
  </si>
  <si>
    <t>Whistle</t>
  </si>
  <si>
    <t>Tititi</t>
  </si>
  <si>
    <t>Chase Call</t>
  </si>
  <si>
    <t>Song</t>
  </si>
  <si>
    <t>Fly Away</t>
  </si>
  <si>
    <t>No Reaction</t>
  </si>
  <si>
    <t>PLM</t>
  </si>
  <si>
    <t>Fly Over</t>
  </si>
  <si>
    <t>Hover</t>
  </si>
  <si>
    <t>Dive</t>
  </si>
  <si>
    <t>Strike</t>
  </si>
  <si>
    <t>1 Female</t>
  </si>
  <si>
    <t>&gt;1 Female</t>
  </si>
  <si>
    <t>Chit</t>
  </si>
  <si>
    <t>Other Bird</t>
  </si>
  <si>
    <t>4e</t>
  </si>
  <si>
    <t>&gt;3 m</t>
  </si>
  <si>
    <t>&lt;3 m</t>
  </si>
  <si>
    <t>3e</t>
  </si>
  <si>
    <t>Yes</t>
  </si>
  <si>
    <t>2e</t>
  </si>
  <si>
    <t>Female hover</t>
  </si>
  <si>
    <t>Female fly over</t>
  </si>
  <si>
    <t>Total</t>
  </si>
  <si>
    <t>P = 0.24</t>
  </si>
  <si>
    <t>Aggressive Response</t>
  </si>
  <si>
    <t>Scream/Chatter</t>
  </si>
  <si>
    <t>Intimidation</t>
  </si>
  <si>
    <t>Agg Male Voc</t>
  </si>
  <si>
    <t>Close Male Female</t>
  </si>
  <si>
    <t>NC2</t>
  </si>
  <si>
    <t>MC1</t>
  </si>
  <si>
    <t>MC2</t>
  </si>
  <si>
    <t>FC2</t>
  </si>
  <si>
    <t>t9 BV</t>
  </si>
  <si>
    <t>t1 ML</t>
  </si>
  <si>
    <t>t2 ML</t>
  </si>
  <si>
    <t>NC1</t>
  </si>
  <si>
    <t>FC1</t>
  </si>
  <si>
    <t>t4 BV</t>
  </si>
  <si>
    <t>Pal2</t>
  </si>
  <si>
    <t>t3 ML</t>
  </si>
  <si>
    <t>t1 HWY</t>
  </si>
  <si>
    <t>t1 VC</t>
  </si>
  <si>
    <t>t9 S1</t>
  </si>
  <si>
    <t>t11 ML</t>
  </si>
  <si>
    <t>Male &lt;3 m</t>
  </si>
  <si>
    <t>NY Mean</t>
  </si>
  <si>
    <t>NY SE</t>
  </si>
  <si>
    <t>WI Mean</t>
  </si>
  <si>
    <t>WI SE</t>
  </si>
  <si>
    <t>Male Fly over</t>
  </si>
  <si>
    <t>t2 VC</t>
  </si>
  <si>
    <t>Male PLM</t>
  </si>
  <si>
    <t>WI</t>
  </si>
  <si>
    <t>NY</t>
  </si>
  <si>
    <t>G = 1.39</t>
  </si>
  <si>
    <t>Wilcoxon S = 224.5</t>
  </si>
  <si>
    <t>P = 0.48</t>
  </si>
  <si>
    <t>n = 11</t>
  </si>
  <si>
    <t>n = 24</t>
  </si>
  <si>
    <t>Wilcoxon S =214.5</t>
  </si>
  <si>
    <t>P = 0.68</t>
  </si>
  <si>
    <t>MaleStrike</t>
  </si>
  <si>
    <t>G = 1.12</t>
  </si>
  <si>
    <t>P = 0.29</t>
  </si>
  <si>
    <t>Wilcoxon S = 206.5</t>
  </si>
  <si>
    <t>P = 0.93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</si>
</sst>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4" fillId="0" borderId="1" xfId="0" applyFont="1" applyBorder="1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0" fontId="4" fillId="0" borderId="0" xfId="0" applyFont="1"/>
    <xf numFmtId="1" fontId="0" fillId="0" borderId="0" xfId="0" applyNumberFormat="1"/>
    <xf numFmtId="2" fontId="0" fillId="0" borderId="0" xfId="0" applyNumberFormat="1" applyFill="1" applyBorder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horizontal="center"/>
    </xf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9"/>
  <sheetViews>
    <sheetView tabSelected="1" topLeftCell="A439" workbookViewId="0">
      <pane xSplit="7600" ySplit="560" topLeftCell="G1" activePane="bottomRight"/>
      <selection activeCell="A11" sqref="A1:A1048576"/>
      <selection pane="topRight" activeCell="H1" sqref="H1:K439"/>
      <selection pane="bottomLeft" activeCell="F33" sqref="F33"/>
      <selection pane="bottomRight" activeCell="O35" sqref="O35"/>
    </sheetView>
  </sheetViews>
  <sheetFormatPr baseColWidth="10" defaultRowHeight="15" x14ac:dyDescent="0"/>
  <cols>
    <col min="1" max="6" width="9.6640625" customWidth="1"/>
    <col min="8" max="8" width="10.83203125" style="12"/>
    <col min="9" max="11" width="10.83203125" style="11"/>
    <col min="12" max="36" width="9.6640625" customWidth="1"/>
  </cols>
  <sheetData>
    <row r="1" spans="1:37" s="1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7</v>
      </c>
      <c r="G1" s="4" t="s">
        <v>8</v>
      </c>
      <c r="H1" s="24" t="s">
        <v>41</v>
      </c>
      <c r="I1" s="24" t="s">
        <v>44</v>
      </c>
      <c r="J1" s="24" t="s">
        <v>45</v>
      </c>
      <c r="K1" s="24" t="s">
        <v>43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32</v>
      </c>
      <c r="X1" s="4" t="s">
        <v>33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15</v>
      </c>
      <c r="AG1" s="4" t="s">
        <v>42</v>
      </c>
      <c r="AH1" s="4" t="s">
        <v>26</v>
      </c>
      <c r="AI1" s="4" t="s">
        <v>22</v>
      </c>
      <c r="AJ1" s="4" t="s">
        <v>30</v>
      </c>
    </row>
    <row r="2" spans="1:37" s="1" customFormat="1">
      <c r="A2" s="10" t="s">
        <v>50</v>
      </c>
      <c r="B2" s="1" t="s">
        <v>31</v>
      </c>
      <c r="C2" s="1" t="s">
        <v>6</v>
      </c>
      <c r="D2" s="2">
        <v>40312</v>
      </c>
      <c r="E2" s="3">
        <v>0.46111111111111108</v>
      </c>
      <c r="F2" s="1" t="s">
        <v>9</v>
      </c>
      <c r="G2" s="1" t="s">
        <v>46</v>
      </c>
      <c r="H2" s="25"/>
      <c r="I2" s="25"/>
      <c r="J2" s="25"/>
      <c r="K2" s="25"/>
      <c r="L2" s="1">
        <v>20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17</v>
      </c>
      <c r="V2" s="1">
        <v>3</v>
      </c>
      <c r="W2" s="1">
        <v>20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20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1</v>
      </c>
    </row>
    <row r="3" spans="1:37" s="1" customFormat="1">
      <c r="A3" s="9"/>
      <c r="F3" s="1" t="s">
        <v>10</v>
      </c>
      <c r="G3" s="1" t="s">
        <v>48</v>
      </c>
      <c r="H3" s="25"/>
      <c r="I3" s="25"/>
      <c r="J3" s="25"/>
      <c r="K3" s="25"/>
      <c r="L3" s="1">
        <v>20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17</v>
      </c>
      <c r="V3" s="1">
        <v>3</v>
      </c>
      <c r="W3" s="1">
        <v>18</v>
      </c>
      <c r="X3" s="1">
        <v>2</v>
      </c>
      <c r="Y3" s="1">
        <v>0</v>
      </c>
      <c r="Z3" s="1">
        <v>0</v>
      </c>
      <c r="AA3" s="1">
        <v>0</v>
      </c>
      <c r="AB3" s="1">
        <v>0</v>
      </c>
      <c r="AC3" s="1">
        <v>20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3</v>
      </c>
    </row>
    <row r="4" spans="1:37" s="1" customFormat="1">
      <c r="A4" s="4"/>
      <c r="B4" s="4"/>
      <c r="C4" s="4"/>
      <c r="D4" s="4"/>
      <c r="E4" s="4"/>
      <c r="F4" s="4" t="s">
        <v>11</v>
      </c>
      <c r="G4" s="4" t="s">
        <v>49</v>
      </c>
      <c r="H4" s="31">
        <f t="shared" ref="H4" si="0">(AB4/20*0.35)+(AH4/20*0.32)+(AA4/20*0.27)+(Z4/20*0.4)-(U4/20*0.33)+(Y4/20*0.41)+(V4/20*0.38)+(T4/20*0.1)</f>
        <v>0.31100000000000005</v>
      </c>
      <c r="I4" s="31">
        <f>(N4/20*0.53)+(P4/20*0.56)-(AG4/20*0.13)-(S4/20*0.42)</f>
        <v>-1.4999999999999999E-2</v>
      </c>
      <c r="J4" s="31">
        <f>(AC4/20*0.53)+(L4/20*0.53)-(AD4/20*0.41)-(M4/20*0.43)-(AJ4/20*0.02)+(X5/20*0.21)+(AI4/20*0.01)-((20-AI4)/20*0.01)-(W4/20*0.21)</f>
        <v>1.0634999999999999</v>
      </c>
      <c r="K4" s="31">
        <f>-(AB4/20*0.17)-(AH4/20*0.21)+(AA4/20*0.59)+(Z4/20*0.36)+(U4/20*0.32)+(Y4/20*0.13)-(V4/20*0.28)+(AI4/20*0.09)-(T4/20*0.44)</f>
        <v>-0.13850000000000004</v>
      </c>
      <c r="L4" s="4">
        <v>19</v>
      </c>
      <c r="M4" s="4">
        <v>1</v>
      </c>
      <c r="N4" s="4">
        <v>2</v>
      </c>
      <c r="O4" s="4">
        <v>0</v>
      </c>
      <c r="P4" s="4">
        <v>0</v>
      </c>
      <c r="Q4" s="4">
        <v>0</v>
      </c>
      <c r="R4" s="4">
        <v>0</v>
      </c>
      <c r="S4" s="4">
        <v>2</v>
      </c>
      <c r="T4" s="4">
        <v>0</v>
      </c>
      <c r="U4" s="4">
        <v>4</v>
      </c>
      <c r="V4" s="4">
        <v>16</v>
      </c>
      <c r="W4" s="4">
        <v>7</v>
      </c>
      <c r="X4" s="4">
        <v>13</v>
      </c>
      <c r="Y4" s="4">
        <v>1</v>
      </c>
      <c r="Z4" s="4">
        <v>0</v>
      </c>
      <c r="AA4" s="4">
        <v>0</v>
      </c>
      <c r="AB4" s="4">
        <v>3</v>
      </c>
      <c r="AC4" s="4">
        <v>20</v>
      </c>
      <c r="AD4" s="4">
        <v>0</v>
      </c>
      <c r="AE4" s="4">
        <v>1</v>
      </c>
      <c r="AF4" s="4">
        <v>0</v>
      </c>
      <c r="AG4" s="4">
        <v>4</v>
      </c>
      <c r="AH4" s="4">
        <v>0</v>
      </c>
      <c r="AI4" s="4">
        <v>9</v>
      </c>
      <c r="AJ4" s="4">
        <v>0</v>
      </c>
      <c r="AK4" s="5"/>
    </row>
    <row r="5" spans="1:37" s="1" customFormat="1">
      <c r="A5" s="10" t="s">
        <v>51</v>
      </c>
      <c r="B5" s="1" t="s">
        <v>5</v>
      </c>
      <c r="C5" s="1" t="s">
        <v>35</v>
      </c>
      <c r="D5" s="2">
        <v>40313</v>
      </c>
      <c r="E5" s="3">
        <v>0.77222222222222225</v>
      </c>
      <c r="F5" s="1" t="s">
        <v>10</v>
      </c>
      <c r="G5" s="1" t="s">
        <v>48</v>
      </c>
      <c r="H5" s="25"/>
      <c r="I5" s="25"/>
      <c r="J5" s="25"/>
      <c r="K5" s="25"/>
      <c r="L5" s="1">
        <v>19</v>
      </c>
      <c r="M5" s="1">
        <v>1</v>
      </c>
      <c r="N5" s="1">
        <v>5</v>
      </c>
      <c r="O5" s="1">
        <v>0</v>
      </c>
      <c r="P5" s="1">
        <v>1</v>
      </c>
      <c r="Q5" s="1">
        <v>0</v>
      </c>
      <c r="R5" s="1">
        <v>0</v>
      </c>
      <c r="S5" s="1">
        <v>6</v>
      </c>
      <c r="T5" s="1">
        <v>1</v>
      </c>
      <c r="U5" s="1">
        <v>4</v>
      </c>
      <c r="V5" s="1">
        <v>0</v>
      </c>
      <c r="W5" s="1">
        <v>8</v>
      </c>
      <c r="X5" s="1">
        <v>12</v>
      </c>
      <c r="Y5" s="1">
        <v>1</v>
      </c>
      <c r="Z5" s="1">
        <v>0</v>
      </c>
      <c r="AA5" s="1">
        <v>0</v>
      </c>
      <c r="AB5" s="1">
        <v>0</v>
      </c>
      <c r="AC5" s="1">
        <v>20</v>
      </c>
      <c r="AD5" s="1">
        <v>0</v>
      </c>
      <c r="AE5" s="1">
        <v>0</v>
      </c>
      <c r="AF5" s="1">
        <v>0</v>
      </c>
      <c r="AG5" s="1">
        <v>6</v>
      </c>
      <c r="AH5" s="1">
        <v>0</v>
      </c>
      <c r="AI5" s="1">
        <v>3</v>
      </c>
      <c r="AJ5" s="1">
        <v>0</v>
      </c>
    </row>
    <row r="6" spans="1:37" s="1" customFormat="1">
      <c r="A6" s="9"/>
      <c r="F6" s="1" t="s">
        <v>11</v>
      </c>
      <c r="G6" s="1" t="s">
        <v>49</v>
      </c>
      <c r="H6" s="26">
        <f t="shared" ref="H6" si="1">(AB6/20*0.35)+(AH6/20*0.32)+(AA6/20*0.27)+(Z6/20*0.4)-(U6/20*0.33)+(Y6/20*0.41)+(V6/20*0.38)+(T6/20*0.1)</f>
        <v>-1.7999999999999992E-2</v>
      </c>
      <c r="I6" s="27">
        <f>(N6/20*0.53)+(P6/20*0.56)-(AG6/20*0.13)-(S6/20*0.42)</f>
        <v>0.13600000000000001</v>
      </c>
      <c r="J6" s="27">
        <f>(AC6/20*0.53)+(L6/20*0.53)-(AD6/20*0.41)-(M6/20*0.43)-(AJ6/20*0.02)+(X7/20*0.21)+(AI6/20*0.01)-((20-AI6)/20*0.01)-(W6/20*0.21)</f>
        <v>1.0625</v>
      </c>
      <c r="K6" s="27">
        <f>-(AB6/20*0.17)-(AH6/20*0.21)+(AA6/20*0.59)+(Z6/20*0.36)+(U6/20*0.32)+(Y6/20*0.13)-(V6/20*0.28)+(AI6/20*0.09)-(T6/20*0.44)</f>
        <v>2.6999999999999993E-2</v>
      </c>
      <c r="L6" s="1">
        <v>20</v>
      </c>
      <c r="M6" s="1">
        <v>0</v>
      </c>
      <c r="N6" s="1">
        <v>8</v>
      </c>
      <c r="O6" s="1">
        <v>0</v>
      </c>
      <c r="P6" s="1">
        <v>0</v>
      </c>
      <c r="Q6" s="1">
        <v>0</v>
      </c>
      <c r="R6" s="1">
        <v>0</v>
      </c>
      <c r="S6" s="1">
        <v>3</v>
      </c>
      <c r="T6" s="1">
        <v>1</v>
      </c>
      <c r="U6" s="1">
        <v>6</v>
      </c>
      <c r="V6" s="1">
        <v>4</v>
      </c>
      <c r="W6" s="1">
        <v>4</v>
      </c>
      <c r="X6" s="1">
        <v>16</v>
      </c>
      <c r="Y6" s="1">
        <v>0</v>
      </c>
      <c r="Z6" s="1">
        <v>0</v>
      </c>
      <c r="AA6" s="1">
        <v>0</v>
      </c>
      <c r="AB6" s="1">
        <v>0</v>
      </c>
      <c r="AC6" s="1">
        <v>20</v>
      </c>
      <c r="AD6" s="1">
        <v>0</v>
      </c>
      <c r="AE6" s="1">
        <v>0</v>
      </c>
      <c r="AF6" s="1">
        <v>0</v>
      </c>
      <c r="AG6" s="1">
        <v>2</v>
      </c>
      <c r="AH6" s="1">
        <v>0</v>
      </c>
      <c r="AI6" s="1">
        <v>2</v>
      </c>
      <c r="AJ6" s="1">
        <v>0</v>
      </c>
    </row>
    <row r="7" spans="1:37" s="1" customFormat="1">
      <c r="A7" s="4"/>
      <c r="B7" s="4"/>
      <c r="C7" s="4"/>
      <c r="D7" s="4"/>
      <c r="E7" s="4"/>
      <c r="F7" s="4" t="s">
        <v>9</v>
      </c>
      <c r="G7" s="4" t="s">
        <v>46</v>
      </c>
      <c r="H7" s="28"/>
      <c r="I7" s="28"/>
      <c r="J7" s="28"/>
      <c r="K7" s="28"/>
      <c r="L7" s="4">
        <v>20</v>
      </c>
      <c r="M7" s="4">
        <v>0</v>
      </c>
      <c r="N7" s="4">
        <v>7</v>
      </c>
      <c r="O7" s="4">
        <v>0</v>
      </c>
      <c r="P7" s="4">
        <v>0</v>
      </c>
      <c r="Q7" s="4">
        <v>0</v>
      </c>
      <c r="R7" s="4">
        <v>0</v>
      </c>
      <c r="S7" s="4">
        <v>7</v>
      </c>
      <c r="T7" s="4">
        <v>1</v>
      </c>
      <c r="U7" s="4">
        <v>6</v>
      </c>
      <c r="V7" s="4">
        <v>1</v>
      </c>
      <c r="W7" s="4">
        <v>15</v>
      </c>
      <c r="X7" s="4">
        <v>5</v>
      </c>
      <c r="Y7" s="4">
        <v>0</v>
      </c>
      <c r="Z7" s="4">
        <v>0</v>
      </c>
      <c r="AA7" s="4">
        <v>0</v>
      </c>
      <c r="AB7" s="4">
        <v>0</v>
      </c>
      <c r="AC7" s="4">
        <v>20</v>
      </c>
      <c r="AD7" s="4">
        <v>0</v>
      </c>
      <c r="AE7" s="4">
        <v>0</v>
      </c>
      <c r="AF7" s="4">
        <v>0</v>
      </c>
      <c r="AG7" s="4">
        <v>4</v>
      </c>
      <c r="AH7" s="4">
        <v>0</v>
      </c>
      <c r="AI7" s="4">
        <v>1</v>
      </c>
      <c r="AJ7" s="4">
        <v>0</v>
      </c>
    </row>
    <row r="8" spans="1:37" s="1" customFormat="1">
      <c r="A8" s="10" t="s">
        <v>52</v>
      </c>
      <c r="B8" s="1" t="s">
        <v>5</v>
      </c>
      <c r="C8" s="1" t="s">
        <v>6</v>
      </c>
      <c r="D8" s="2">
        <v>40313</v>
      </c>
      <c r="E8" s="3">
        <v>0.78749999999999998</v>
      </c>
      <c r="F8" s="1" t="s">
        <v>9</v>
      </c>
      <c r="G8" s="1" t="s">
        <v>53</v>
      </c>
      <c r="H8" s="25"/>
      <c r="I8" s="25"/>
      <c r="J8" s="25"/>
      <c r="K8" s="25"/>
      <c r="L8" s="1">
        <v>17</v>
      </c>
      <c r="M8" s="1">
        <v>3</v>
      </c>
      <c r="N8" s="1">
        <v>5</v>
      </c>
      <c r="O8" s="1">
        <v>0</v>
      </c>
      <c r="P8" s="1">
        <v>0</v>
      </c>
      <c r="Q8" s="1">
        <v>0</v>
      </c>
      <c r="R8" s="1">
        <v>0</v>
      </c>
      <c r="S8" s="1">
        <v>12</v>
      </c>
      <c r="T8" s="1">
        <v>1</v>
      </c>
      <c r="U8" s="1">
        <v>5</v>
      </c>
      <c r="V8" s="1">
        <v>1</v>
      </c>
      <c r="W8" s="1">
        <v>13</v>
      </c>
      <c r="X8" s="1">
        <v>7</v>
      </c>
      <c r="Y8" s="1">
        <v>0</v>
      </c>
      <c r="Z8" s="1">
        <v>0</v>
      </c>
      <c r="AA8" s="1">
        <v>0</v>
      </c>
      <c r="AB8" s="1">
        <v>0</v>
      </c>
      <c r="AC8" s="1">
        <v>18</v>
      </c>
      <c r="AD8" s="1">
        <v>2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5"/>
    </row>
    <row r="9" spans="1:37" s="1" customFormat="1">
      <c r="A9" s="9"/>
      <c r="F9" s="1" t="s">
        <v>10</v>
      </c>
      <c r="G9" s="1" t="s">
        <v>47</v>
      </c>
      <c r="H9" s="25"/>
      <c r="I9" s="25"/>
      <c r="J9" s="25"/>
      <c r="K9" s="25"/>
      <c r="L9" s="1">
        <v>8</v>
      </c>
      <c r="M9" s="1">
        <v>12</v>
      </c>
      <c r="N9" s="1">
        <v>4</v>
      </c>
      <c r="O9" s="1">
        <v>0</v>
      </c>
      <c r="P9" s="1">
        <v>0</v>
      </c>
      <c r="Q9" s="1">
        <v>1</v>
      </c>
      <c r="R9" s="1">
        <v>0</v>
      </c>
      <c r="S9" s="1">
        <v>10</v>
      </c>
      <c r="T9" s="1">
        <v>0</v>
      </c>
      <c r="U9" s="1">
        <v>4</v>
      </c>
      <c r="V9" s="1">
        <v>6</v>
      </c>
      <c r="W9" s="1">
        <v>10</v>
      </c>
      <c r="X9" s="1">
        <v>10</v>
      </c>
      <c r="Y9" s="1">
        <v>0</v>
      </c>
      <c r="Z9" s="1">
        <v>0</v>
      </c>
      <c r="AA9" s="1">
        <v>0</v>
      </c>
      <c r="AB9" s="1">
        <v>0</v>
      </c>
      <c r="AC9" s="1">
        <v>20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5"/>
    </row>
    <row r="10" spans="1:37" s="1" customFormat="1">
      <c r="A10" s="4"/>
      <c r="B10" s="4"/>
      <c r="C10" s="4"/>
      <c r="D10" s="4"/>
      <c r="E10" s="4"/>
      <c r="F10" s="4" t="s">
        <v>11</v>
      </c>
      <c r="G10" s="4" t="s">
        <v>54</v>
      </c>
      <c r="H10" s="31">
        <f t="shared" ref="H10" si="2">(AB10/20*0.35)+(AH10/20*0.32)+(AA10/20*0.27)+(Z10/20*0.4)-(U10/20*0.33)+(Y10/20*0.41)+(V10/20*0.38)+(T10/20*0.1)</f>
        <v>-0.08</v>
      </c>
      <c r="I10" s="31">
        <f>(N10/20*0.53)+(P10/20*0.56)-(AG10/20*0.13)-(S10/20*0.42)</f>
        <v>0.15100000000000002</v>
      </c>
      <c r="J10" s="31">
        <f>(AC10/20*0.53)+(L10/20*0.53)-(AD10/20*0.41)-(M10/20*0.43)-(AJ10/20*0.02)+(X11/20*0.21)+(AI10/20*0.01)-((20-AI10)/20*0.01)-(W10/20*0.21)</f>
        <v>1.0290000000000001</v>
      </c>
      <c r="K10" s="31">
        <f>-(AB10/20*0.17)-(AH10/20*0.21)+(AA10/20*0.59)+(Z10/20*0.36)+(U10/20*0.32)+(Y10/20*0.13)-(V10/20*0.28)+(AI10/20*0.09)-(T10/20*0.44)</f>
        <v>9.5500000000000002E-2</v>
      </c>
      <c r="L10" s="4">
        <v>20</v>
      </c>
      <c r="M10" s="4">
        <v>0</v>
      </c>
      <c r="N10" s="4">
        <v>8</v>
      </c>
      <c r="O10" s="4">
        <v>0</v>
      </c>
      <c r="P10" s="4">
        <v>1</v>
      </c>
      <c r="Q10" s="4">
        <v>0</v>
      </c>
      <c r="R10" s="4">
        <v>0</v>
      </c>
      <c r="S10" s="4">
        <v>3</v>
      </c>
      <c r="T10" s="4">
        <v>0</v>
      </c>
      <c r="U10" s="4">
        <v>6</v>
      </c>
      <c r="V10" s="4">
        <v>1</v>
      </c>
      <c r="W10" s="4">
        <v>4</v>
      </c>
      <c r="X10" s="4">
        <v>16</v>
      </c>
      <c r="Y10" s="4">
        <v>0</v>
      </c>
      <c r="Z10" s="4">
        <v>0</v>
      </c>
      <c r="AA10" s="4">
        <v>0</v>
      </c>
      <c r="AB10" s="4">
        <v>0</v>
      </c>
      <c r="AC10" s="4">
        <v>20</v>
      </c>
      <c r="AD10" s="4">
        <v>0</v>
      </c>
      <c r="AE10" s="4">
        <v>1</v>
      </c>
      <c r="AF10" s="4">
        <v>0</v>
      </c>
      <c r="AG10" s="4">
        <v>4</v>
      </c>
      <c r="AH10" s="4">
        <v>0</v>
      </c>
      <c r="AI10" s="4">
        <v>3</v>
      </c>
      <c r="AJ10" s="4">
        <v>3</v>
      </c>
      <c r="AK10" s="5"/>
    </row>
    <row r="11" spans="1:37" s="1" customFormat="1">
      <c r="A11" s="10" t="s">
        <v>55</v>
      </c>
      <c r="B11" s="1" t="s">
        <v>34</v>
      </c>
      <c r="C11" s="1" t="s">
        <v>6</v>
      </c>
      <c r="D11" s="2">
        <v>40313</v>
      </c>
      <c r="E11" s="3">
        <v>0.46736111111111112</v>
      </c>
      <c r="F11" s="1" t="s">
        <v>10</v>
      </c>
      <c r="G11" s="1" t="s">
        <v>56</v>
      </c>
      <c r="H11" s="25"/>
      <c r="I11" s="25"/>
      <c r="J11" s="25"/>
      <c r="K11" s="25"/>
      <c r="L11" s="1">
        <v>20</v>
      </c>
      <c r="M11" s="1">
        <v>0</v>
      </c>
      <c r="N11" s="1">
        <v>8</v>
      </c>
      <c r="O11" s="1">
        <v>0</v>
      </c>
      <c r="P11" s="1">
        <v>5</v>
      </c>
      <c r="Q11" s="1">
        <v>0</v>
      </c>
      <c r="R11" s="1">
        <v>0</v>
      </c>
      <c r="S11" s="1">
        <v>0</v>
      </c>
      <c r="T11" s="1">
        <v>0</v>
      </c>
      <c r="U11" s="1">
        <v>3</v>
      </c>
      <c r="V11" s="1">
        <v>17</v>
      </c>
      <c r="W11" s="1">
        <v>18</v>
      </c>
      <c r="X11" s="1">
        <v>2</v>
      </c>
      <c r="Y11" s="1">
        <v>0</v>
      </c>
      <c r="Z11" s="1">
        <v>0</v>
      </c>
      <c r="AA11" s="1">
        <v>0</v>
      </c>
      <c r="AB11" s="1">
        <v>0</v>
      </c>
      <c r="AC11" s="1">
        <v>19</v>
      </c>
      <c r="AD11" s="1">
        <v>1</v>
      </c>
      <c r="AE11" s="1">
        <v>0</v>
      </c>
      <c r="AF11" s="1">
        <v>0</v>
      </c>
      <c r="AG11" s="1">
        <v>6</v>
      </c>
      <c r="AH11" s="1">
        <v>0</v>
      </c>
      <c r="AI11" s="1">
        <v>9</v>
      </c>
      <c r="AJ11" s="1">
        <v>2</v>
      </c>
      <c r="AK11" s="1" t="s">
        <v>37</v>
      </c>
    </row>
    <row r="12" spans="1:37" s="1" customFormat="1">
      <c r="A12" s="9"/>
      <c r="F12" s="1" t="s">
        <v>11</v>
      </c>
      <c r="G12" s="1" t="s">
        <v>49</v>
      </c>
      <c r="H12" s="26">
        <f t="shared" ref="H12" si="3">(AB12/20*0.35)+(AH12/20*0.32)+(AA12/20*0.27)+(Z12/20*0.4)-(U12/20*0.33)+(Y12/20*0.41)+(V12/20*0.38)+(T12/20*0.1)</f>
        <v>0.19300000000000003</v>
      </c>
      <c r="I12" s="27">
        <f>(N12/20*0.53)+(P12/20*0.56)-(AG12/20*0.13)-(S12/20*0.42)</f>
        <v>0.245</v>
      </c>
      <c r="J12" s="27">
        <f>(AC12/20*0.53)+(L12/20*0.53)-(AD12/20*0.41)-(M12/20*0.43)-(AJ12/20*0.02)+(X13/20*0.21)+(AI12/20*0.01)-((20-AI12)/20*0.01)-(W12/20*0.21)</f>
        <v>0.84099999999999997</v>
      </c>
      <c r="K12" s="27">
        <f>-(AB12/20*0.17)-(AH12/20*0.21)+(AA12/20*0.59)+(Z12/20*0.36)+(U12/20*0.32)+(Y12/20*0.13)-(V12/20*0.28)+(AI12/20*0.09)-(T12/20*0.44)</f>
        <v>-4.6000000000000048E-2</v>
      </c>
      <c r="L12" s="1">
        <v>20</v>
      </c>
      <c r="M12" s="1">
        <v>0</v>
      </c>
      <c r="N12" s="1">
        <v>10</v>
      </c>
      <c r="O12" s="1">
        <v>0</v>
      </c>
      <c r="P12" s="1">
        <v>2</v>
      </c>
      <c r="Q12" s="1">
        <v>0</v>
      </c>
      <c r="R12" s="1">
        <v>0</v>
      </c>
      <c r="S12" s="1">
        <v>3</v>
      </c>
      <c r="T12" s="1">
        <v>0</v>
      </c>
      <c r="U12" s="1">
        <v>7</v>
      </c>
      <c r="V12" s="1">
        <v>13</v>
      </c>
      <c r="W12" s="1">
        <v>20</v>
      </c>
      <c r="X12" s="1">
        <v>0</v>
      </c>
      <c r="Y12" s="1">
        <v>3</v>
      </c>
      <c r="Z12" s="1">
        <v>0</v>
      </c>
      <c r="AA12" s="1">
        <v>0</v>
      </c>
      <c r="AB12" s="1">
        <v>0</v>
      </c>
      <c r="AC12" s="1">
        <v>20</v>
      </c>
      <c r="AD12" s="1">
        <v>0</v>
      </c>
      <c r="AE12" s="1">
        <v>0</v>
      </c>
      <c r="AF12" s="1">
        <v>0</v>
      </c>
      <c r="AG12" s="1">
        <v>2</v>
      </c>
      <c r="AH12" s="1">
        <v>0</v>
      </c>
      <c r="AI12" s="1">
        <v>1</v>
      </c>
      <c r="AJ12" s="1">
        <v>0</v>
      </c>
      <c r="AK12" s="5" t="s">
        <v>38</v>
      </c>
    </row>
    <row r="13" spans="1:37" s="1" customFormat="1">
      <c r="A13" s="4"/>
      <c r="B13" s="4"/>
      <c r="C13" s="4"/>
      <c r="D13" s="4"/>
      <c r="E13" s="4"/>
      <c r="F13" s="4" t="s">
        <v>9</v>
      </c>
      <c r="G13" s="4" t="s">
        <v>48</v>
      </c>
      <c r="H13" s="28"/>
      <c r="I13" s="28"/>
      <c r="J13" s="28"/>
      <c r="K13" s="28"/>
      <c r="L13" s="4">
        <v>20</v>
      </c>
      <c r="M13" s="4">
        <v>0</v>
      </c>
      <c r="N13" s="4">
        <v>6</v>
      </c>
      <c r="O13" s="4">
        <v>0</v>
      </c>
      <c r="P13" s="4">
        <v>5</v>
      </c>
      <c r="Q13" s="4">
        <v>0</v>
      </c>
      <c r="R13" s="4">
        <v>0</v>
      </c>
      <c r="S13" s="4">
        <v>0</v>
      </c>
      <c r="T13" s="4">
        <v>0</v>
      </c>
      <c r="U13" s="4">
        <v>16</v>
      </c>
      <c r="V13" s="4">
        <v>4</v>
      </c>
      <c r="W13" s="4">
        <v>20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2</v>
      </c>
      <c r="AJ13" s="4">
        <v>0</v>
      </c>
      <c r="AK13" s="5"/>
    </row>
    <row r="14" spans="1:37" s="1" customFormat="1">
      <c r="A14" s="1" t="s">
        <v>50</v>
      </c>
      <c r="B14" s="1" t="s">
        <v>31</v>
      </c>
      <c r="C14" s="1" t="s">
        <v>6</v>
      </c>
      <c r="D14" s="2">
        <v>40313</v>
      </c>
      <c r="E14" s="3">
        <v>0.42152777777777778</v>
      </c>
      <c r="F14" s="1" t="s">
        <v>11</v>
      </c>
      <c r="G14" s="1" t="s">
        <v>49</v>
      </c>
      <c r="H14" s="26">
        <f t="shared" ref="H14" si="4">(AB14/20*0.35)+(AH14/20*0.32)+(AA14/20*0.27)+(Z14/20*0.4)-(U14/20*0.33)+(Y14/20*0.41)+(V14/20*0.38)+(T14/20*0.1)</f>
        <v>-2.4500000000000008E-2</v>
      </c>
      <c r="I14" s="27">
        <f>(N14/20*0.53)+(P14/20*0.56)-(AG14/20*0.13)-(S14/20*0.42)</f>
        <v>0.38850000000000001</v>
      </c>
      <c r="J14" s="27">
        <f>(AC14/20*0.53)+(L14/20*0.53)-(AD14/20*0.41)-(M14/20*0.43)-(AJ14/20*0.02)+(X15/20*0.21)+(AI14/20*0.01)-((20-AI14)/20*0.01)-(W14/20*0.21)</f>
        <v>0.91349999999999998</v>
      </c>
      <c r="K14" s="27">
        <f>-(AB14/20*0.17)-(AH14/20*0.21)+(AA14/20*0.59)+(Z14/20*0.36)+(U14/20*0.32)+(Y14/20*0.13)-(V14/20*0.28)+(AI14/20*0.09)-(T14/20*0.44)</f>
        <v>4.5499999999999992E-2</v>
      </c>
      <c r="L14" s="1">
        <v>20</v>
      </c>
      <c r="M14" s="1">
        <v>0</v>
      </c>
      <c r="N14" s="1">
        <v>8</v>
      </c>
      <c r="O14" s="1">
        <v>0</v>
      </c>
      <c r="P14" s="1">
        <v>7</v>
      </c>
      <c r="Q14" s="1">
        <v>0</v>
      </c>
      <c r="R14" s="1">
        <v>0</v>
      </c>
      <c r="S14" s="1">
        <v>0</v>
      </c>
      <c r="T14" s="1">
        <v>0</v>
      </c>
      <c r="U14" s="1">
        <v>6</v>
      </c>
      <c r="V14" s="1">
        <v>3</v>
      </c>
      <c r="W14" s="1">
        <v>14</v>
      </c>
      <c r="X14" s="1">
        <v>6</v>
      </c>
      <c r="Y14" s="1">
        <v>0</v>
      </c>
      <c r="Z14" s="1">
        <v>0</v>
      </c>
      <c r="AA14" s="1">
        <v>0</v>
      </c>
      <c r="AB14" s="1">
        <v>1</v>
      </c>
      <c r="AC14" s="1">
        <v>20</v>
      </c>
      <c r="AD14" s="1">
        <v>0</v>
      </c>
      <c r="AE14" s="1">
        <v>0</v>
      </c>
      <c r="AF14" s="1">
        <v>0</v>
      </c>
      <c r="AG14" s="1">
        <v>3</v>
      </c>
      <c r="AH14" s="1">
        <v>0</v>
      </c>
      <c r="AI14" s="1">
        <v>0</v>
      </c>
      <c r="AJ14" s="1">
        <v>0</v>
      </c>
      <c r="AK14" s="5"/>
    </row>
    <row r="15" spans="1:37" s="1" customFormat="1">
      <c r="A15" s="9"/>
      <c r="F15" s="1" t="s">
        <v>10</v>
      </c>
      <c r="G15" s="1" t="s">
        <v>48</v>
      </c>
      <c r="H15" s="25"/>
      <c r="I15" s="25"/>
      <c r="J15" s="25"/>
      <c r="K15" s="25"/>
      <c r="L15" s="1">
        <v>20</v>
      </c>
      <c r="M15" s="1">
        <v>0</v>
      </c>
      <c r="N15" s="1">
        <v>12</v>
      </c>
      <c r="O15" s="1">
        <v>0</v>
      </c>
      <c r="P15" s="1">
        <v>2</v>
      </c>
      <c r="Q15" s="1">
        <v>0</v>
      </c>
      <c r="R15" s="1">
        <v>0</v>
      </c>
      <c r="S15" s="1">
        <v>7</v>
      </c>
      <c r="T15" s="1">
        <v>0</v>
      </c>
      <c r="U15" s="1">
        <v>2</v>
      </c>
      <c r="V15" s="1">
        <v>0</v>
      </c>
      <c r="W15" s="1">
        <v>19</v>
      </c>
      <c r="X15" s="1">
        <v>1</v>
      </c>
      <c r="Y15" s="1">
        <v>0</v>
      </c>
      <c r="Z15" s="1">
        <v>0</v>
      </c>
      <c r="AA15" s="1">
        <v>0</v>
      </c>
      <c r="AB15" s="1">
        <v>0</v>
      </c>
      <c r="AC15" s="1">
        <v>20</v>
      </c>
      <c r="AD15" s="1">
        <v>0</v>
      </c>
      <c r="AE15" s="1">
        <v>0</v>
      </c>
      <c r="AF15" s="1">
        <v>0</v>
      </c>
      <c r="AG15" s="1">
        <v>6</v>
      </c>
      <c r="AH15" s="1">
        <v>0</v>
      </c>
      <c r="AI15" s="1">
        <v>0</v>
      </c>
      <c r="AJ15" s="1">
        <v>0</v>
      </c>
    </row>
    <row r="16" spans="1:37" s="4" customFormat="1">
      <c r="F16" s="4" t="s">
        <v>9</v>
      </c>
      <c r="G16" s="4" t="s">
        <v>53</v>
      </c>
      <c r="H16" s="28"/>
      <c r="I16" s="28"/>
      <c r="J16" s="28"/>
      <c r="K16" s="28"/>
      <c r="L16" s="4">
        <v>20</v>
      </c>
      <c r="M16" s="4">
        <v>0</v>
      </c>
      <c r="N16" s="4">
        <v>3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0</v>
      </c>
      <c r="U16" s="4">
        <v>11</v>
      </c>
      <c r="V16" s="4">
        <v>0</v>
      </c>
      <c r="W16" s="4">
        <v>20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4</v>
      </c>
      <c r="AJ16" s="4">
        <v>0</v>
      </c>
    </row>
    <row r="17" spans="1:37" s="1" customFormat="1">
      <c r="A17" s="10" t="s">
        <v>57</v>
      </c>
      <c r="B17" s="1" t="s">
        <v>34</v>
      </c>
      <c r="C17" s="1" t="s">
        <v>6</v>
      </c>
      <c r="D17" s="2">
        <v>40329</v>
      </c>
      <c r="E17" s="3">
        <v>0.3527777777777778</v>
      </c>
      <c r="F17" s="1" t="s">
        <v>9</v>
      </c>
      <c r="H17" s="25"/>
      <c r="I17" s="25"/>
      <c r="J17" s="25"/>
      <c r="K17" s="25"/>
      <c r="L17" s="1">
        <v>20</v>
      </c>
      <c r="M17" s="1">
        <v>0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3</v>
      </c>
      <c r="T17" s="1">
        <v>1</v>
      </c>
      <c r="U17" s="1">
        <v>15</v>
      </c>
      <c r="V17" s="1">
        <v>5</v>
      </c>
      <c r="W17" s="1">
        <v>19</v>
      </c>
      <c r="X17" s="1">
        <v>1</v>
      </c>
      <c r="Y17" s="1">
        <v>0</v>
      </c>
      <c r="Z17" s="1">
        <v>0</v>
      </c>
      <c r="AA17" s="1">
        <v>0</v>
      </c>
      <c r="AB17" s="1">
        <v>0</v>
      </c>
      <c r="AC17" s="1">
        <v>20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</row>
    <row r="18" spans="1:37" s="1" customFormat="1">
      <c r="A18" s="9"/>
      <c r="F18" s="1" t="s">
        <v>11</v>
      </c>
      <c r="H18" s="26">
        <f t="shared" ref="H18" si="5">(AB18/20*0.35)+(AH18/20*0.32)+(AA18/20*0.27)+(Z18/20*0.4)-(U18/20*0.33)+(Y18/20*0.41)+(V18/20*0.38)+(T18/20*0.1)</f>
        <v>7.0500000000000007E-2</v>
      </c>
      <c r="I18" s="27">
        <f>(N18/20*0.53)+(P18/20*0.56)-(AG18/20*0.13)-(S18/20*0.42)</f>
        <v>-0.127</v>
      </c>
      <c r="J18" s="27">
        <f>(AC18/20*0.53)+(L18/20*0.53)-(AD18/20*0.41)-(M18/20*0.43)-(AJ18/20*0.02)+(X19/20*0.21)+(AI18/20*0.01)-((20-AI18)/20*0.01)-(W18/20*0.21)</f>
        <v>0.88100000000000012</v>
      </c>
      <c r="K18" s="27">
        <f>-(AB18/20*0.17)-(AH18/20*0.21)+(AA18/20*0.59)+(Z18/20*0.36)+(U18/20*0.32)+(Y18/20*0.13)-(V18/20*0.28)+(AI18/20*0.09)-(T18/20*0.44)</f>
        <v>-5.4000000000000013E-2</v>
      </c>
      <c r="L18" s="1">
        <v>20</v>
      </c>
      <c r="M18" s="1">
        <v>0</v>
      </c>
      <c r="N18" s="1">
        <v>1</v>
      </c>
      <c r="O18" s="1">
        <v>0</v>
      </c>
      <c r="P18" s="1">
        <v>0</v>
      </c>
      <c r="Q18" s="1">
        <v>3</v>
      </c>
      <c r="R18" s="1">
        <v>0</v>
      </c>
      <c r="S18" s="1">
        <v>7</v>
      </c>
      <c r="T18" s="1">
        <v>2</v>
      </c>
      <c r="U18" s="1">
        <v>9</v>
      </c>
      <c r="V18" s="1">
        <v>11</v>
      </c>
      <c r="W18" s="1">
        <v>16</v>
      </c>
      <c r="X18" s="1">
        <v>4</v>
      </c>
      <c r="Y18" s="1">
        <v>0</v>
      </c>
      <c r="Z18" s="1">
        <v>0</v>
      </c>
      <c r="AA18" s="1">
        <v>0</v>
      </c>
      <c r="AB18" s="1">
        <v>0</v>
      </c>
      <c r="AC18" s="1">
        <v>20</v>
      </c>
      <c r="AD18" s="1">
        <v>0</v>
      </c>
      <c r="AE18" s="1">
        <v>0</v>
      </c>
      <c r="AF18" s="1">
        <v>0</v>
      </c>
      <c r="AG18" s="1">
        <v>1</v>
      </c>
      <c r="AH18" s="1">
        <v>0</v>
      </c>
      <c r="AI18" s="1">
        <v>0</v>
      </c>
      <c r="AJ18" s="1">
        <v>1</v>
      </c>
    </row>
    <row r="19" spans="1:37" s="1" customFormat="1">
      <c r="A19" s="4"/>
      <c r="B19" s="4"/>
      <c r="C19" s="4"/>
      <c r="D19" s="4"/>
      <c r="E19" s="4"/>
      <c r="F19" s="4" t="s">
        <v>10</v>
      </c>
      <c r="G19" s="4"/>
      <c r="H19" s="28"/>
      <c r="I19" s="28"/>
      <c r="J19" s="28"/>
      <c r="K19" s="28"/>
      <c r="L19" s="4">
        <v>20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20</v>
      </c>
      <c r="V19" s="4">
        <v>0</v>
      </c>
      <c r="W19" s="4">
        <v>20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</row>
    <row r="20" spans="1:37" s="1" customFormat="1">
      <c r="A20" s="10" t="s">
        <v>59</v>
      </c>
      <c r="B20" s="1" t="s">
        <v>31</v>
      </c>
      <c r="C20" s="1" t="s">
        <v>6</v>
      </c>
      <c r="D20" s="2">
        <v>42176</v>
      </c>
      <c r="E20" s="3">
        <v>0.74861111111111101</v>
      </c>
      <c r="F20" s="1" t="s">
        <v>9</v>
      </c>
      <c r="H20" s="25"/>
      <c r="I20" s="25"/>
      <c r="J20" s="25"/>
      <c r="K20" s="25"/>
      <c r="L20" s="1">
        <v>20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0</v>
      </c>
      <c r="S20" s="1">
        <v>2</v>
      </c>
      <c r="T20" s="1">
        <v>0</v>
      </c>
      <c r="U20" s="1">
        <v>6</v>
      </c>
      <c r="V20" s="1">
        <v>14</v>
      </c>
      <c r="W20" s="1">
        <v>19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20</v>
      </c>
      <c r="AD20" s="1">
        <v>0</v>
      </c>
      <c r="AE20" s="1">
        <v>0</v>
      </c>
      <c r="AF20" s="1">
        <v>0</v>
      </c>
      <c r="AG20" s="1">
        <v>4</v>
      </c>
      <c r="AH20" s="1">
        <v>0</v>
      </c>
      <c r="AI20" s="1">
        <v>4</v>
      </c>
      <c r="AJ20" s="1">
        <v>0</v>
      </c>
    </row>
    <row r="21" spans="1:37" s="1" customFormat="1">
      <c r="A21" s="9"/>
      <c r="F21" s="1" t="s">
        <v>10</v>
      </c>
      <c r="H21" s="25"/>
      <c r="I21" s="25"/>
      <c r="J21" s="25"/>
      <c r="K21" s="25"/>
      <c r="L21" s="1">
        <v>20</v>
      </c>
      <c r="M21" s="1">
        <v>0</v>
      </c>
      <c r="N21" s="1">
        <v>5</v>
      </c>
      <c r="O21" s="1">
        <v>0</v>
      </c>
      <c r="P21" s="1">
        <v>0</v>
      </c>
      <c r="Q21" s="1">
        <v>0</v>
      </c>
      <c r="R21" s="1">
        <v>0</v>
      </c>
      <c r="S21" s="1">
        <v>8</v>
      </c>
      <c r="T21" s="1">
        <v>1</v>
      </c>
      <c r="U21" s="1">
        <v>7</v>
      </c>
      <c r="V21" s="1">
        <v>13</v>
      </c>
      <c r="W21" s="1">
        <v>19</v>
      </c>
      <c r="X21" s="1">
        <v>1</v>
      </c>
      <c r="Y21" s="1">
        <v>1</v>
      </c>
      <c r="Z21" s="1">
        <v>0</v>
      </c>
      <c r="AA21" s="1">
        <v>0</v>
      </c>
      <c r="AB21" s="1">
        <v>0</v>
      </c>
      <c r="AC21" s="1">
        <v>20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5"/>
    </row>
    <row r="22" spans="1:37" s="1" customFormat="1">
      <c r="A22" s="4"/>
      <c r="B22" s="4"/>
      <c r="C22" s="4"/>
      <c r="D22" s="4"/>
      <c r="E22" s="4"/>
      <c r="F22" s="4" t="s">
        <v>11</v>
      </c>
      <c r="G22" s="4"/>
      <c r="H22" s="31">
        <f t="shared" ref="H22:H23" si="6">(AB22/20*0.35)+(AH22/20*0.32)+(AA22/20*0.27)+(Z22/20*0.4)-(U22/20*0.33)+(Y22/20*0.41)+(V22/20*0.38)+(T22/20*0.1)</f>
        <v>0.38900000000000001</v>
      </c>
      <c r="I22" s="31">
        <f>(N22/20*0.53)+(P22/20*0.56)-(AG22/20*0.13)-(S22/20*0.42)</f>
        <v>0.32250000000000001</v>
      </c>
      <c r="J22" s="31">
        <f>(AC22/20*0.53)+(L22/20*0.53)-(AD22/20*0.41)-(M22/20*0.43)-(AJ22/20*0.02)+(X23/20*0.21)+(AI22/20*0.01)-((20-AI22)/20*0.01)-(W22/20*0.21)</f>
        <v>0.9910000000000001</v>
      </c>
      <c r="K22" s="31">
        <f>-(AB22/20*0.17)-(AH22/20*0.21)+(AA22/20*0.59)+(Z22/20*0.36)+(U22/20*0.32)+(Y22/20*0.13)-(V22/20*0.28)+(AI22/20*0.09)-(T22/20*0.44)</f>
        <v>-0.28000000000000008</v>
      </c>
      <c r="L22" s="4">
        <v>20</v>
      </c>
      <c r="M22" s="4">
        <v>0</v>
      </c>
      <c r="N22" s="4">
        <v>9</v>
      </c>
      <c r="O22" s="4">
        <v>0</v>
      </c>
      <c r="P22" s="4">
        <v>3</v>
      </c>
      <c r="Q22" s="4">
        <v>0</v>
      </c>
      <c r="R22" s="4">
        <v>0</v>
      </c>
      <c r="S22" s="4">
        <v>0</v>
      </c>
      <c r="T22" s="4">
        <v>2</v>
      </c>
      <c r="U22" s="4">
        <v>2</v>
      </c>
      <c r="V22" s="4">
        <v>18</v>
      </c>
      <c r="W22" s="4">
        <v>9</v>
      </c>
      <c r="X22" s="4">
        <v>11</v>
      </c>
      <c r="Y22" s="4">
        <v>0</v>
      </c>
      <c r="Z22" s="4">
        <v>0</v>
      </c>
      <c r="AA22" s="4">
        <v>0</v>
      </c>
      <c r="AB22" s="4">
        <v>4</v>
      </c>
      <c r="AC22" s="4">
        <v>20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4</v>
      </c>
      <c r="AJ22" s="4">
        <v>0</v>
      </c>
      <c r="AK22" s="5"/>
    </row>
    <row r="23" spans="1:37" s="1" customFormat="1">
      <c r="A23" s="1" t="s">
        <v>61</v>
      </c>
      <c r="B23" s="1" t="s">
        <v>5</v>
      </c>
      <c r="C23" s="1" t="s">
        <v>6</v>
      </c>
      <c r="D23" s="2">
        <v>40358</v>
      </c>
      <c r="E23" s="3">
        <v>0.80138888888888893</v>
      </c>
      <c r="F23" s="1" t="s">
        <v>11</v>
      </c>
      <c r="G23" s="1" t="s">
        <v>49</v>
      </c>
      <c r="H23" s="26">
        <f t="shared" si="6"/>
        <v>0.3145</v>
      </c>
      <c r="I23" s="27">
        <f>(N23/20*0.53)+(P23/20*0.56)-(AG23/20*0.13)-(S23/20*0.42)</f>
        <v>0.22350000000000003</v>
      </c>
      <c r="J23" s="27">
        <f>(AC23/20*0.53)+(L23/20*0.53)-(AD23/20*0.41)-(M23/20*0.43)-(AJ23/20*0.02)+(X24/20*0.21)+(AI23/20*0.01)-((20-AI23)/20*0.01)-(W23/20*0.21)</f>
        <v>0.87150000000000005</v>
      </c>
      <c r="K23" s="27">
        <f>-(AB23/20*0.17)-(AH23/20*0.21)+(AA23/20*0.59)+(Z23/20*0.36)+(U23/20*0.32)+(Y23/20*0.13)-(V23/20*0.28)+(AI23/20*0.09)-(T23/20*0.44)</f>
        <v>-0.17700000000000002</v>
      </c>
      <c r="L23" s="1">
        <v>20</v>
      </c>
      <c r="M23" s="1">
        <v>0</v>
      </c>
      <c r="N23" s="1">
        <v>5</v>
      </c>
      <c r="O23" s="1">
        <v>0</v>
      </c>
      <c r="P23" s="1">
        <v>4</v>
      </c>
      <c r="Q23" s="1">
        <v>5</v>
      </c>
      <c r="R23" s="1">
        <v>0</v>
      </c>
      <c r="S23" s="1">
        <v>1</v>
      </c>
      <c r="T23" s="1">
        <v>0</v>
      </c>
      <c r="U23" s="1">
        <v>3</v>
      </c>
      <c r="V23" s="1">
        <v>17</v>
      </c>
      <c r="W23" s="1">
        <v>17</v>
      </c>
      <c r="X23" s="1">
        <v>3</v>
      </c>
      <c r="Y23" s="1">
        <v>2</v>
      </c>
      <c r="Z23" s="1">
        <v>0</v>
      </c>
      <c r="AA23" s="1">
        <v>0</v>
      </c>
      <c r="AB23" s="1">
        <v>0</v>
      </c>
      <c r="AC23" s="1">
        <v>20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1:37" s="1" customFormat="1">
      <c r="A24" s="9"/>
      <c r="F24" s="1" t="s">
        <v>10</v>
      </c>
      <c r="G24" s="1" t="s">
        <v>48</v>
      </c>
      <c r="H24" s="25"/>
      <c r="I24" s="25"/>
      <c r="J24" s="25"/>
      <c r="K24" s="25"/>
      <c r="L24" s="1">
        <v>20</v>
      </c>
      <c r="M24" s="1">
        <v>0</v>
      </c>
      <c r="N24" s="1">
        <v>16</v>
      </c>
      <c r="O24" s="1">
        <v>0</v>
      </c>
      <c r="P24" s="1">
        <v>11</v>
      </c>
      <c r="Q24" s="1">
        <v>0</v>
      </c>
      <c r="R24" s="1">
        <v>0</v>
      </c>
      <c r="S24" s="1">
        <v>1</v>
      </c>
      <c r="T24" s="1">
        <v>0</v>
      </c>
      <c r="U24" s="1">
        <v>2</v>
      </c>
      <c r="V24" s="1">
        <v>18</v>
      </c>
      <c r="W24" s="1">
        <v>20</v>
      </c>
      <c r="X24" s="1">
        <v>0</v>
      </c>
      <c r="Y24" s="1">
        <v>1</v>
      </c>
      <c r="Z24" s="1">
        <v>0</v>
      </c>
      <c r="AA24" s="1">
        <v>0</v>
      </c>
      <c r="AB24" s="1">
        <v>0</v>
      </c>
      <c r="AC24" s="1">
        <v>20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5"/>
    </row>
    <row r="25" spans="1:37" s="1" customFormat="1">
      <c r="A25" s="4"/>
      <c r="B25" s="4"/>
      <c r="C25" s="4"/>
      <c r="D25" s="4"/>
      <c r="E25" s="4"/>
      <c r="F25" s="4" t="s">
        <v>9</v>
      </c>
      <c r="G25" s="4" t="s">
        <v>46</v>
      </c>
      <c r="H25" s="28"/>
      <c r="I25" s="28"/>
      <c r="J25" s="28"/>
      <c r="K25" s="28"/>
      <c r="L25" s="4">
        <v>20</v>
      </c>
      <c r="M25" s="4">
        <v>0</v>
      </c>
      <c r="N25" s="4">
        <v>11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8</v>
      </c>
      <c r="V25" s="4">
        <v>12</v>
      </c>
      <c r="W25" s="4">
        <v>20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20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</row>
    <row r="26" spans="1:37" s="1" customFormat="1">
      <c r="A26" s="1" t="s">
        <v>58</v>
      </c>
      <c r="B26" s="1" t="s">
        <v>34</v>
      </c>
      <c r="C26" s="1" t="s">
        <v>6</v>
      </c>
      <c r="D26" s="13">
        <v>40339</v>
      </c>
      <c r="E26" s="3">
        <v>0.29722222222222222</v>
      </c>
      <c r="F26" s="1" t="s">
        <v>10</v>
      </c>
      <c r="H26" s="25"/>
      <c r="I26" s="25"/>
      <c r="J26" s="25"/>
      <c r="K26" s="25"/>
      <c r="L26" s="1">
        <v>20</v>
      </c>
      <c r="M26" s="1">
        <v>0</v>
      </c>
      <c r="N26" s="1">
        <v>2</v>
      </c>
      <c r="O26" s="1">
        <v>0</v>
      </c>
      <c r="P26" s="1">
        <v>7</v>
      </c>
      <c r="Q26" s="1">
        <v>7</v>
      </c>
      <c r="R26" s="1">
        <v>0</v>
      </c>
      <c r="S26" s="1">
        <v>0</v>
      </c>
      <c r="T26" s="1">
        <v>0</v>
      </c>
      <c r="U26" s="1">
        <v>5</v>
      </c>
      <c r="V26" s="1">
        <v>15</v>
      </c>
      <c r="W26" s="1">
        <v>19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20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1:37" s="1" customFormat="1">
      <c r="F27" s="1" t="s">
        <v>11</v>
      </c>
      <c r="H27" s="26">
        <f t="shared" ref="H27" si="7">(AB27/20*0.35)+(AH27/20*0.32)+(AA27/20*0.27)+(Z27/20*0.4)-(U27/20*0.33)+(Y27/20*0.41)+(V27/20*0.38)+(T27/20*0.1)</f>
        <v>0.38500000000000001</v>
      </c>
      <c r="I27" s="27">
        <f>(N27/20*0.53)+(P27/20*0.56)-(AG27/20*0.13)-(S27/20*0.42)</f>
        <v>0.8660000000000001</v>
      </c>
      <c r="J27" s="27">
        <f>(AC27/20*0.53)+(L27/20*0.53)-(AD27/20*0.41)-(M27/20*0.43)-(AJ27/20*0.02)+(X28/20*0.21)+(AI27/20*0.01)-((20-AI27)/20*0.01)-(W27/20*0.21)</f>
        <v>0.85149999999999992</v>
      </c>
      <c r="K27" s="27">
        <f>-(AB27/20*0.17)-(AH27/20*0.21)+(AA27/20*0.59)+(Z27/20*0.36)+(U27/20*0.32)+(Y27/20*0.13)-(V27/20*0.28)+(AI27/20*0.09)-(T27/20*0.44)</f>
        <v>-0.29750000000000004</v>
      </c>
      <c r="L27" s="1">
        <v>20</v>
      </c>
      <c r="M27" s="1">
        <v>0</v>
      </c>
      <c r="N27" s="1">
        <v>16</v>
      </c>
      <c r="O27" s="1">
        <v>0</v>
      </c>
      <c r="P27" s="1">
        <v>17</v>
      </c>
      <c r="Q27" s="1">
        <v>0</v>
      </c>
      <c r="R27" s="1">
        <v>0</v>
      </c>
      <c r="S27" s="1">
        <v>1</v>
      </c>
      <c r="T27" s="1">
        <v>1</v>
      </c>
      <c r="U27" s="1">
        <v>0</v>
      </c>
      <c r="V27" s="1">
        <v>20</v>
      </c>
      <c r="W27" s="1">
        <v>20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20</v>
      </c>
      <c r="AD27" s="1">
        <v>0</v>
      </c>
      <c r="AE27" s="1">
        <v>0</v>
      </c>
      <c r="AF27" s="1">
        <v>0</v>
      </c>
      <c r="AG27" s="1">
        <v>2</v>
      </c>
      <c r="AH27" s="1">
        <v>0</v>
      </c>
      <c r="AI27" s="1">
        <v>1</v>
      </c>
      <c r="AJ27" s="1">
        <v>0</v>
      </c>
    </row>
    <row r="28" spans="1:37" s="1" customFormat="1">
      <c r="A28" s="4"/>
      <c r="B28" s="4"/>
      <c r="C28" s="4"/>
      <c r="D28" s="4"/>
      <c r="E28" s="4"/>
      <c r="F28" s="4" t="s">
        <v>9</v>
      </c>
      <c r="G28" s="4"/>
      <c r="H28" s="28"/>
      <c r="I28" s="28"/>
      <c r="J28" s="28"/>
      <c r="K28" s="28"/>
      <c r="L28" s="4">
        <v>20</v>
      </c>
      <c r="M28" s="4">
        <v>0</v>
      </c>
      <c r="N28" s="4">
        <v>8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12</v>
      </c>
      <c r="V28" s="4">
        <v>8</v>
      </c>
      <c r="W28" s="4">
        <v>19</v>
      </c>
      <c r="X28" s="4">
        <v>1</v>
      </c>
      <c r="Y28" s="4">
        <v>1</v>
      </c>
      <c r="Z28" s="4">
        <v>0</v>
      </c>
      <c r="AA28" s="4">
        <v>0</v>
      </c>
      <c r="AB28" s="4">
        <v>0</v>
      </c>
      <c r="AC28" s="4">
        <v>20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5"/>
    </row>
    <row r="29" spans="1:37" s="1" customFormat="1">
      <c r="A29" s="10" t="s">
        <v>60</v>
      </c>
      <c r="B29" s="1" t="s">
        <v>34</v>
      </c>
      <c r="C29" s="1" t="s">
        <v>6</v>
      </c>
      <c r="D29" s="2">
        <v>40355</v>
      </c>
      <c r="E29" s="3">
        <v>0.54791666666666672</v>
      </c>
      <c r="F29" s="1" t="s">
        <v>11</v>
      </c>
      <c r="G29" s="1" t="s">
        <v>54</v>
      </c>
      <c r="H29" s="26">
        <f t="shared" ref="H29" si="8">(AB29/20*0.35)+(AH29/20*0.32)+(AA29/20*0.27)+(Z29/20*0.4)-(U29/20*0.33)+(Y29/20*0.41)+(V29/20*0.38)+(T29/20*0.1)</f>
        <v>0.63250000000000006</v>
      </c>
      <c r="I29" s="27">
        <f>(N29/20*0.53)+(P29/20*0.56)-(AG29/20*0.13)-(S29/20*0.42)</f>
        <v>0.39100000000000001</v>
      </c>
      <c r="J29" s="27">
        <f>(AC29/20*0.53)+(L29/20*0.53)-(AD29/20*0.41)-(M29/20*0.43)-(AJ29/20*0.02)+(X30/20*0.21)+(AI29/20*0.01)-((20-AI29)/20*0.01)-(W29/20*0.21)</f>
        <v>1.1885000000000001</v>
      </c>
      <c r="K29" s="27">
        <f>-(AB29/20*0.17)-(AH29/20*0.21)+(AA29/20*0.59)+(Z29/20*0.36)+(U29/20*0.32)+(Y29/20*0.13)-(V29/20*0.28)+(AI29/20*0.09)-(T29/20*0.44)</f>
        <v>-0.22600000000000003</v>
      </c>
      <c r="L29" s="1">
        <v>20</v>
      </c>
      <c r="M29" s="1">
        <v>0</v>
      </c>
      <c r="N29" s="1">
        <v>15</v>
      </c>
      <c r="O29" s="1">
        <v>0</v>
      </c>
      <c r="P29" s="1">
        <v>0</v>
      </c>
      <c r="Q29" s="1">
        <v>10</v>
      </c>
      <c r="R29" s="1">
        <v>0</v>
      </c>
      <c r="S29" s="1">
        <v>0</v>
      </c>
      <c r="T29" s="1">
        <v>0</v>
      </c>
      <c r="U29" s="1">
        <v>0</v>
      </c>
      <c r="V29" s="1">
        <v>20</v>
      </c>
      <c r="W29" s="1">
        <v>1</v>
      </c>
      <c r="X29" s="1">
        <v>19</v>
      </c>
      <c r="Y29" s="1">
        <v>9</v>
      </c>
      <c r="Z29" s="1">
        <v>1</v>
      </c>
      <c r="AA29" s="1">
        <v>0</v>
      </c>
      <c r="AB29" s="1">
        <v>0</v>
      </c>
      <c r="AC29" s="1">
        <v>20</v>
      </c>
      <c r="AD29" s="1">
        <v>0</v>
      </c>
      <c r="AE29" s="1">
        <v>0</v>
      </c>
      <c r="AF29" s="1">
        <v>0</v>
      </c>
      <c r="AG29" s="1">
        <v>1</v>
      </c>
      <c r="AH29" s="1">
        <v>3</v>
      </c>
      <c r="AI29" s="1">
        <v>2</v>
      </c>
      <c r="AJ29" s="1">
        <v>0</v>
      </c>
    </row>
    <row r="30" spans="1:37" s="1" customFormat="1">
      <c r="A30" s="9"/>
      <c r="F30" s="1" t="s">
        <v>10</v>
      </c>
      <c r="G30" s="1" t="s">
        <v>48</v>
      </c>
      <c r="H30" s="25"/>
      <c r="I30" s="25"/>
      <c r="J30" s="25"/>
      <c r="K30" s="25"/>
      <c r="L30" s="1">
        <v>20</v>
      </c>
      <c r="M30" s="1">
        <v>0</v>
      </c>
      <c r="N30" s="1">
        <v>12</v>
      </c>
      <c r="O30" s="1">
        <v>0</v>
      </c>
      <c r="P30" s="1">
        <v>12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20</v>
      </c>
      <c r="W30" s="1">
        <v>6</v>
      </c>
      <c r="X30" s="1">
        <v>14</v>
      </c>
      <c r="Y30" s="1">
        <v>6</v>
      </c>
      <c r="Z30" s="1">
        <v>0</v>
      </c>
      <c r="AA30" s="1">
        <v>0</v>
      </c>
      <c r="AB30" s="1">
        <v>0</v>
      </c>
      <c r="AC30" s="1">
        <v>20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1</v>
      </c>
    </row>
    <row r="31" spans="1:37" s="1" customFormat="1">
      <c r="A31" s="4"/>
      <c r="B31" s="4"/>
      <c r="C31" s="4"/>
      <c r="D31" s="4"/>
      <c r="E31" s="4"/>
      <c r="F31" s="4" t="s">
        <v>9</v>
      </c>
      <c r="G31" s="4" t="s">
        <v>53</v>
      </c>
      <c r="H31" s="28"/>
      <c r="I31" s="28"/>
      <c r="J31" s="28"/>
      <c r="K31" s="28"/>
      <c r="L31" s="4">
        <v>20</v>
      </c>
      <c r="M31" s="4">
        <v>0</v>
      </c>
      <c r="N31" s="4">
        <v>19</v>
      </c>
      <c r="O31" s="4">
        <v>0</v>
      </c>
      <c r="P31" s="4">
        <v>4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20</v>
      </c>
      <c r="W31" s="4">
        <v>13</v>
      </c>
      <c r="X31" s="4">
        <v>7</v>
      </c>
      <c r="Y31" s="4">
        <v>2</v>
      </c>
      <c r="Z31" s="4">
        <v>0</v>
      </c>
      <c r="AA31" s="4">
        <v>0</v>
      </c>
      <c r="AB31" s="4">
        <v>5</v>
      </c>
      <c r="AC31" s="4">
        <v>20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1</v>
      </c>
      <c r="AJ31" s="4">
        <v>2</v>
      </c>
      <c r="AK31" s="5"/>
    </row>
    <row r="32" spans="1:37">
      <c r="A32" t="s">
        <v>68</v>
      </c>
      <c r="B32" t="s">
        <v>36</v>
      </c>
      <c r="C32" t="s">
        <v>6</v>
      </c>
      <c r="D32" s="17">
        <v>40352</v>
      </c>
      <c r="E32" s="18">
        <v>0.8222222222222223</v>
      </c>
      <c r="F32" s="7" t="s">
        <v>11</v>
      </c>
      <c r="G32" s="7" t="s">
        <v>49</v>
      </c>
      <c r="H32" s="26">
        <f t="shared" ref="H32" si="9">(AB32/20*0.35)+(AH32/20*0.32)+(AA32/20*0.27)+(Z32/20*0.4)-(U32/20*0.33)+(Y32/20*0.41)+(V32/20*0.38)+(T32/20*0.1)</f>
        <v>0.39849999999999997</v>
      </c>
      <c r="I32" s="27">
        <f>(N32/20*0.53)+(P32/20*0.56)-(AG32/20*0.13)-(S32/20*0.42)</f>
        <v>0.44850000000000001</v>
      </c>
      <c r="J32" s="27">
        <f>(AC32/20*0.53)+(L32/20*0.53)-(AD32/20*0.41)-(M32/20*0.43)-(AJ32/20*0.02)+(X33/20*0.21)+(AI32/20*0.01)-((20-AI32)/20*0.01)-(W32/20*0.21)</f>
        <v>0.75049999999999994</v>
      </c>
      <c r="K32" s="27">
        <f>-(AB32/20*0.17)-(AH32/20*0.21)+(AA32/20*0.59)+(Z32/20*0.36)+(U32/20*0.32)+(Y32/20*0.13)-(V32/20*0.28)+(AI32/20*0.09)-(T32/20*0.44)</f>
        <v>-0.26250000000000001</v>
      </c>
      <c r="L32" s="7">
        <v>19</v>
      </c>
      <c r="M32" s="7">
        <v>1</v>
      </c>
      <c r="N32" s="7">
        <v>14</v>
      </c>
      <c r="O32" s="7">
        <v>0</v>
      </c>
      <c r="P32" s="7">
        <v>3</v>
      </c>
      <c r="Q32" s="7">
        <v>0</v>
      </c>
      <c r="R32" s="7">
        <v>0</v>
      </c>
      <c r="S32" s="7">
        <v>0</v>
      </c>
      <c r="T32" s="7">
        <v>0</v>
      </c>
      <c r="U32" s="7">
        <v>1</v>
      </c>
      <c r="V32" s="7">
        <v>19</v>
      </c>
      <c r="W32" s="7">
        <v>15</v>
      </c>
      <c r="X32" s="7">
        <v>5</v>
      </c>
      <c r="Y32" s="7">
        <v>1</v>
      </c>
      <c r="Z32" s="7">
        <v>0</v>
      </c>
      <c r="AA32" s="7">
        <v>0</v>
      </c>
      <c r="AB32" s="7">
        <v>1</v>
      </c>
      <c r="AC32" s="7">
        <v>18</v>
      </c>
      <c r="AD32" s="7">
        <v>2</v>
      </c>
      <c r="AE32" s="7">
        <v>0</v>
      </c>
      <c r="AF32" s="7">
        <v>0</v>
      </c>
      <c r="AG32" s="7">
        <v>1</v>
      </c>
      <c r="AH32" s="7">
        <v>1</v>
      </c>
      <c r="AI32" s="7">
        <v>0</v>
      </c>
      <c r="AJ32" s="7">
        <v>0</v>
      </c>
    </row>
    <row r="33" spans="1:36">
      <c r="A33" s="6"/>
      <c r="B33" s="6"/>
      <c r="C33" s="6"/>
      <c r="D33" s="6"/>
      <c r="E33" s="6"/>
      <c r="F33" s="8" t="s">
        <v>9</v>
      </c>
      <c r="G33" s="8" t="s">
        <v>53</v>
      </c>
      <c r="H33" s="29"/>
      <c r="I33" s="29"/>
      <c r="J33" s="29"/>
      <c r="K33" s="29"/>
      <c r="L33" s="8">
        <v>19</v>
      </c>
      <c r="M33" s="8">
        <v>1</v>
      </c>
      <c r="N33" s="8">
        <v>3</v>
      </c>
      <c r="O33" s="8">
        <v>0</v>
      </c>
      <c r="P33" s="8">
        <v>14</v>
      </c>
      <c r="Q33" s="8">
        <v>0</v>
      </c>
      <c r="R33" s="8">
        <v>0</v>
      </c>
      <c r="S33" s="8">
        <v>2</v>
      </c>
      <c r="T33" s="8">
        <v>1</v>
      </c>
      <c r="U33" s="8">
        <v>2</v>
      </c>
      <c r="V33" s="8">
        <v>18</v>
      </c>
      <c r="W33" s="8">
        <v>20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20</v>
      </c>
      <c r="AD33" s="8">
        <v>0</v>
      </c>
      <c r="AE33" s="8">
        <v>0</v>
      </c>
      <c r="AF33" s="8">
        <v>0</v>
      </c>
      <c r="AG33" s="8">
        <v>1</v>
      </c>
      <c r="AH33" s="8">
        <v>0</v>
      </c>
      <c r="AI33" s="8">
        <v>8</v>
      </c>
      <c r="AJ33" s="8">
        <v>0</v>
      </c>
    </row>
    <row r="34" spans="1:36">
      <c r="H34" s="30"/>
      <c r="I34" s="30"/>
      <c r="J34" s="30"/>
      <c r="K34" s="30"/>
    </row>
    <row r="35" spans="1:36">
      <c r="H35" s="30"/>
      <c r="I35" s="30"/>
      <c r="J35" s="30"/>
      <c r="K35" s="30"/>
    </row>
    <row r="36" spans="1:36">
      <c r="H36" s="30"/>
      <c r="I36" s="30"/>
      <c r="J36" s="30"/>
      <c r="K36" s="30"/>
    </row>
    <row r="37" spans="1:36">
      <c r="H37" s="30"/>
      <c r="I37" s="30"/>
      <c r="J37" s="30"/>
      <c r="K37" s="30"/>
    </row>
    <row r="38" spans="1:36">
      <c r="H38" s="30"/>
      <c r="I38" s="30"/>
      <c r="J38" s="30"/>
      <c r="K38" s="30"/>
    </row>
    <row r="39" spans="1:36">
      <c r="H39" s="30"/>
      <c r="I39" s="30"/>
      <c r="J39" s="30"/>
      <c r="K39" s="30"/>
    </row>
    <row r="40" spans="1:36">
      <c r="H40" s="30"/>
      <c r="I40" s="30"/>
      <c r="J40" s="30"/>
      <c r="K40" s="30"/>
    </row>
    <row r="41" spans="1:36">
      <c r="H41" s="30"/>
      <c r="I41" s="30"/>
      <c r="J41" s="30"/>
      <c r="K41" s="30"/>
    </row>
    <row r="42" spans="1:36">
      <c r="H42" s="30"/>
      <c r="I42" s="30"/>
      <c r="J42" s="30"/>
      <c r="K42" s="30"/>
    </row>
    <row r="43" spans="1:36">
      <c r="H43" s="30"/>
      <c r="I43" s="30"/>
      <c r="J43" s="30"/>
      <c r="K43" s="30"/>
    </row>
    <row r="44" spans="1:36">
      <c r="H44" s="30"/>
      <c r="I44" s="30"/>
      <c r="J44" s="30"/>
      <c r="K44" s="30"/>
    </row>
    <row r="45" spans="1:36">
      <c r="H45" s="30"/>
      <c r="I45" s="30"/>
      <c r="J45" s="30"/>
      <c r="K45" s="30"/>
    </row>
    <row r="46" spans="1:36">
      <c r="H46" s="30"/>
      <c r="I46" s="30"/>
      <c r="J46" s="30"/>
      <c r="K46" s="30"/>
    </row>
    <row r="47" spans="1:36">
      <c r="H47" s="30"/>
      <c r="I47" s="30"/>
      <c r="J47" s="30"/>
      <c r="K47" s="30"/>
    </row>
    <row r="48" spans="1:36">
      <c r="H48" s="30"/>
      <c r="I48" s="30"/>
      <c r="J48" s="30"/>
      <c r="K48" s="30"/>
    </row>
    <row r="49" spans="8:11">
      <c r="H49" s="30"/>
      <c r="I49" s="30"/>
      <c r="J49" s="30"/>
      <c r="K49" s="30"/>
    </row>
    <row r="50" spans="8:11">
      <c r="H50" s="30"/>
      <c r="I50" s="30"/>
      <c r="J50" s="30"/>
      <c r="K50" s="30"/>
    </row>
    <row r="51" spans="8:11">
      <c r="H51" s="30"/>
      <c r="I51" s="30"/>
      <c r="J51" s="30"/>
      <c r="K51" s="30"/>
    </row>
    <row r="52" spans="8:11">
      <c r="H52" s="30"/>
      <c r="I52" s="30"/>
      <c r="J52" s="30"/>
      <c r="K52" s="30"/>
    </row>
    <row r="53" spans="8:11">
      <c r="H53" s="30"/>
      <c r="I53" s="30"/>
      <c r="J53" s="30"/>
      <c r="K53" s="30"/>
    </row>
    <row r="54" spans="8:11">
      <c r="H54" s="30"/>
      <c r="I54" s="30"/>
      <c r="J54" s="30"/>
      <c r="K54" s="30"/>
    </row>
    <row r="55" spans="8:11">
      <c r="H55" s="30"/>
      <c r="I55" s="30"/>
      <c r="J55" s="30"/>
      <c r="K55" s="30"/>
    </row>
    <row r="56" spans="8:11">
      <c r="H56" s="30"/>
      <c r="I56" s="30"/>
      <c r="J56" s="30"/>
      <c r="K56" s="30"/>
    </row>
    <row r="57" spans="8:11">
      <c r="H57" s="30"/>
      <c r="I57" s="30"/>
      <c r="J57" s="30"/>
      <c r="K57" s="30"/>
    </row>
    <row r="58" spans="8:11">
      <c r="H58" s="30"/>
      <c r="I58" s="30"/>
      <c r="J58" s="30"/>
      <c r="K58" s="30"/>
    </row>
    <row r="59" spans="8:11">
      <c r="H59" s="30"/>
      <c r="I59" s="30"/>
      <c r="J59" s="30"/>
      <c r="K59" s="30"/>
    </row>
    <row r="60" spans="8:11">
      <c r="H60" s="30"/>
      <c r="I60" s="30"/>
      <c r="J60" s="30"/>
      <c r="K60" s="30"/>
    </row>
    <row r="61" spans="8:11">
      <c r="H61" s="30"/>
      <c r="I61" s="30"/>
      <c r="J61" s="30"/>
      <c r="K61" s="30"/>
    </row>
    <row r="62" spans="8:11">
      <c r="H62" s="30"/>
      <c r="I62" s="30"/>
      <c r="J62" s="30"/>
      <c r="K62" s="30"/>
    </row>
    <row r="63" spans="8:11">
      <c r="H63" s="30"/>
      <c r="I63" s="30"/>
      <c r="J63" s="30"/>
      <c r="K63" s="30"/>
    </row>
    <row r="64" spans="8:11">
      <c r="H64" s="30"/>
      <c r="I64" s="30"/>
      <c r="J64" s="30"/>
      <c r="K64" s="30"/>
    </row>
    <row r="65" spans="8:11">
      <c r="H65" s="30"/>
      <c r="I65" s="30"/>
      <c r="J65" s="30"/>
      <c r="K65" s="30"/>
    </row>
    <row r="66" spans="8:11">
      <c r="H66" s="30"/>
      <c r="I66" s="30"/>
      <c r="J66" s="30"/>
      <c r="K66" s="30"/>
    </row>
    <row r="67" spans="8:11">
      <c r="H67" s="30"/>
      <c r="I67" s="30"/>
      <c r="J67" s="30"/>
      <c r="K67" s="30"/>
    </row>
    <row r="68" spans="8:11">
      <c r="H68" s="30"/>
      <c r="I68" s="30"/>
      <c r="J68" s="30"/>
      <c r="K68" s="30"/>
    </row>
    <row r="69" spans="8:11">
      <c r="H69" s="30"/>
      <c r="I69" s="30"/>
      <c r="J69" s="30"/>
      <c r="K69" s="30"/>
    </row>
    <row r="70" spans="8:11">
      <c r="H70" s="30"/>
      <c r="I70" s="30"/>
      <c r="J70" s="30"/>
      <c r="K70" s="30"/>
    </row>
    <row r="71" spans="8:11">
      <c r="H71" s="30"/>
      <c r="I71" s="30"/>
      <c r="J71" s="30"/>
      <c r="K71" s="30"/>
    </row>
    <row r="72" spans="8:11">
      <c r="H72" s="30"/>
      <c r="I72" s="30"/>
      <c r="J72" s="30"/>
      <c r="K72" s="30"/>
    </row>
    <row r="73" spans="8:11">
      <c r="H73" s="30"/>
      <c r="I73" s="30"/>
      <c r="J73" s="30"/>
      <c r="K73" s="30"/>
    </row>
    <row r="74" spans="8:11">
      <c r="H74" s="30"/>
      <c r="I74" s="30"/>
      <c r="J74" s="30"/>
      <c r="K74" s="30"/>
    </row>
    <row r="75" spans="8:11">
      <c r="H75" s="30"/>
      <c r="I75" s="30"/>
      <c r="J75" s="30"/>
      <c r="K75" s="30"/>
    </row>
    <row r="76" spans="8:11">
      <c r="H76" s="30"/>
      <c r="I76" s="30"/>
      <c r="J76" s="30"/>
      <c r="K76" s="30"/>
    </row>
    <row r="77" spans="8:11">
      <c r="H77" s="30"/>
      <c r="I77" s="30"/>
      <c r="J77" s="30"/>
      <c r="K77" s="30"/>
    </row>
    <row r="78" spans="8:11">
      <c r="H78" s="30"/>
      <c r="I78" s="30"/>
      <c r="J78" s="30"/>
      <c r="K78" s="30"/>
    </row>
    <row r="79" spans="8:11">
      <c r="H79" s="30"/>
      <c r="I79" s="30"/>
      <c r="J79" s="30"/>
      <c r="K79" s="30"/>
    </row>
    <row r="80" spans="8:11">
      <c r="H80" s="30"/>
      <c r="I80" s="30"/>
      <c r="J80" s="30"/>
      <c r="K80" s="30"/>
    </row>
    <row r="81" spans="8:11">
      <c r="H81" s="30"/>
      <c r="I81" s="30"/>
      <c r="J81" s="30"/>
      <c r="K81" s="30"/>
    </row>
    <row r="82" spans="8:11">
      <c r="H82" s="30"/>
      <c r="I82" s="30"/>
      <c r="J82" s="30"/>
      <c r="K82" s="30"/>
    </row>
    <row r="83" spans="8:11">
      <c r="H83" s="30"/>
      <c r="I83" s="30"/>
      <c r="J83" s="30"/>
      <c r="K83" s="30"/>
    </row>
    <row r="84" spans="8:11">
      <c r="H84" s="30"/>
      <c r="I84" s="30"/>
      <c r="J84" s="30"/>
      <c r="K84" s="30"/>
    </row>
    <row r="85" spans="8:11">
      <c r="H85" s="30"/>
      <c r="I85" s="30"/>
      <c r="J85" s="30"/>
      <c r="K85" s="30"/>
    </row>
    <row r="86" spans="8:11">
      <c r="H86" s="30"/>
      <c r="I86" s="30"/>
      <c r="J86" s="30"/>
      <c r="K86" s="30"/>
    </row>
    <row r="87" spans="8:11">
      <c r="H87" s="30"/>
      <c r="I87" s="30"/>
      <c r="J87" s="30"/>
      <c r="K87" s="30"/>
    </row>
    <row r="88" spans="8:11">
      <c r="H88" s="30"/>
      <c r="I88" s="30"/>
      <c r="J88" s="30"/>
      <c r="K88" s="30"/>
    </row>
    <row r="89" spans="8:11">
      <c r="H89" s="30"/>
      <c r="I89" s="30"/>
      <c r="J89" s="30"/>
      <c r="K89" s="30"/>
    </row>
    <row r="90" spans="8:11">
      <c r="H90" s="30"/>
      <c r="I90" s="30"/>
      <c r="J90" s="30"/>
      <c r="K90" s="30"/>
    </row>
    <row r="91" spans="8:11">
      <c r="H91" s="30"/>
      <c r="I91" s="30"/>
      <c r="J91" s="30"/>
      <c r="K91" s="30"/>
    </row>
    <row r="92" spans="8:11">
      <c r="H92" s="30"/>
      <c r="I92" s="30"/>
      <c r="J92" s="30"/>
      <c r="K92" s="30"/>
    </row>
    <row r="93" spans="8:11">
      <c r="H93" s="30"/>
      <c r="I93" s="30"/>
      <c r="J93" s="30"/>
      <c r="K93" s="30"/>
    </row>
    <row r="94" spans="8:11">
      <c r="H94" s="30"/>
      <c r="I94" s="30"/>
      <c r="J94" s="30"/>
      <c r="K94" s="30"/>
    </row>
    <row r="95" spans="8:11">
      <c r="H95" s="30"/>
      <c r="I95" s="30"/>
      <c r="J95" s="30"/>
      <c r="K95" s="30"/>
    </row>
    <row r="96" spans="8:11">
      <c r="H96" s="30"/>
      <c r="I96" s="30"/>
      <c r="J96" s="30"/>
      <c r="K96" s="30"/>
    </row>
    <row r="97" spans="8:11">
      <c r="H97" s="30"/>
      <c r="I97" s="30"/>
      <c r="J97" s="30"/>
      <c r="K97" s="30"/>
    </row>
    <row r="98" spans="8:11">
      <c r="H98" s="30"/>
      <c r="I98" s="30"/>
      <c r="J98" s="30"/>
      <c r="K98" s="30"/>
    </row>
    <row r="99" spans="8:11">
      <c r="H99" s="30"/>
      <c r="I99" s="30"/>
      <c r="J99" s="30"/>
      <c r="K99" s="30"/>
    </row>
    <row r="100" spans="8:11">
      <c r="H100" s="30"/>
      <c r="I100" s="30"/>
      <c r="J100" s="30"/>
      <c r="K100" s="30"/>
    </row>
    <row r="101" spans="8:11">
      <c r="H101" s="30"/>
      <c r="I101" s="30"/>
      <c r="J101" s="30"/>
      <c r="K101" s="30"/>
    </row>
    <row r="102" spans="8:11">
      <c r="H102" s="30"/>
      <c r="I102" s="30"/>
      <c r="J102" s="30"/>
      <c r="K102" s="30"/>
    </row>
    <row r="103" spans="8:11">
      <c r="H103" s="30"/>
      <c r="I103" s="30"/>
      <c r="J103" s="30"/>
      <c r="K103" s="30"/>
    </row>
    <row r="104" spans="8:11">
      <c r="H104" s="30"/>
      <c r="I104" s="30"/>
      <c r="J104" s="30"/>
      <c r="K104" s="30"/>
    </row>
    <row r="105" spans="8:11">
      <c r="H105" s="30"/>
      <c r="I105" s="30"/>
      <c r="J105" s="30"/>
      <c r="K105" s="30"/>
    </row>
    <row r="106" spans="8:11">
      <c r="H106" s="30"/>
      <c r="I106" s="30"/>
      <c r="J106" s="30"/>
      <c r="K106" s="30"/>
    </row>
    <row r="107" spans="8:11">
      <c r="H107" s="30"/>
      <c r="I107" s="30"/>
      <c r="J107" s="30"/>
      <c r="K107" s="30"/>
    </row>
    <row r="108" spans="8:11">
      <c r="H108" s="30"/>
      <c r="I108" s="30"/>
      <c r="J108" s="30"/>
      <c r="K108" s="30"/>
    </row>
    <row r="109" spans="8:11">
      <c r="H109" s="30"/>
      <c r="I109" s="30"/>
      <c r="J109" s="30"/>
      <c r="K109" s="30"/>
    </row>
    <row r="110" spans="8:11">
      <c r="H110" s="30"/>
      <c r="I110" s="30"/>
      <c r="J110" s="30"/>
      <c r="K110" s="30"/>
    </row>
    <row r="111" spans="8:11">
      <c r="H111" s="30"/>
      <c r="I111" s="30"/>
      <c r="J111" s="30"/>
      <c r="K111" s="30"/>
    </row>
    <row r="112" spans="8:11">
      <c r="H112" s="30"/>
      <c r="I112" s="30"/>
      <c r="J112" s="30"/>
      <c r="K112" s="30"/>
    </row>
    <row r="113" spans="8:11">
      <c r="H113" s="30"/>
      <c r="I113" s="30"/>
      <c r="J113" s="30"/>
      <c r="K113" s="30"/>
    </row>
    <row r="114" spans="8:11">
      <c r="H114" s="30"/>
      <c r="I114" s="30"/>
      <c r="J114" s="30"/>
      <c r="K114" s="30"/>
    </row>
    <row r="115" spans="8:11">
      <c r="H115" s="30"/>
      <c r="I115" s="30"/>
      <c r="J115" s="30"/>
      <c r="K115" s="30"/>
    </row>
    <row r="116" spans="8:11">
      <c r="H116" s="30"/>
      <c r="I116" s="30"/>
      <c r="J116" s="30"/>
      <c r="K116" s="30"/>
    </row>
    <row r="117" spans="8:11">
      <c r="H117" s="30"/>
      <c r="I117" s="30"/>
      <c r="J117" s="30"/>
      <c r="K117" s="30"/>
    </row>
    <row r="118" spans="8:11">
      <c r="H118" s="30"/>
      <c r="I118" s="30"/>
      <c r="J118" s="30"/>
      <c r="K118" s="30"/>
    </row>
    <row r="119" spans="8:11">
      <c r="H119" s="30"/>
      <c r="I119" s="30"/>
      <c r="J119" s="30"/>
      <c r="K119" s="30"/>
    </row>
    <row r="120" spans="8:11">
      <c r="H120" s="30"/>
      <c r="I120" s="30"/>
      <c r="J120" s="30"/>
      <c r="K120" s="30"/>
    </row>
    <row r="121" spans="8:11">
      <c r="H121" s="30"/>
      <c r="I121" s="30"/>
      <c r="J121" s="30"/>
      <c r="K121" s="30"/>
    </row>
    <row r="122" spans="8:11">
      <c r="H122" s="30"/>
      <c r="I122" s="30"/>
      <c r="J122" s="30"/>
      <c r="K122" s="30"/>
    </row>
    <row r="123" spans="8:11">
      <c r="H123" s="30"/>
      <c r="I123" s="30"/>
      <c r="J123" s="30"/>
      <c r="K123" s="30"/>
    </row>
    <row r="124" spans="8:11">
      <c r="H124" s="30"/>
      <c r="I124" s="30"/>
      <c r="J124" s="30"/>
      <c r="K124" s="30"/>
    </row>
    <row r="125" spans="8:11">
      <c r="H125" s="30"/>
      <c r="I125" s="30"/>
      <c r="J125" s="30"/>
      <c r="K125" s="30"/>
    </row>
    <row r="126" spans="8:11">
      <c r="H126" s="30"/>
      <c r="I126" s="30"/>
      <c r="J126" s="30"/>
      <c r="K126" s="30"/>
    </row>
    <row r="127" spans="8:11">
      <c r="H127" s="30"/>
      <c r="I127" s="30"/>
      <c r="J127" s="30"/>
      <c r="K127" s="30"/>
    </row>
    <row r="128" spans="8:11">
      <c r="H128" s="30"/>
      <c r="I128" s="30"/>
      <c r="J128" s="30"/>
      <c r="K128" s="30"/>
    </row>
    <row r="129" spans="8:11">
      <c r="H129" s="30"/>
      <c r="I129" s="30"/>
      <c r="J129" s="30"/>
      <c r="K129" s="30"/>
    </row>
    <row r="130" spans="8:11">
      <c r="H130" s="30"/>
      <c r="I130" s="30"/>
      <c r="J130" s="30"/>
      <c r="K130" s="30"/>
    </row>
    <row r="131" spans="8:11">
      <c r="H131" s="30"/>
      <c r="I131" s="30"/>
      <c r="J131" s="30"/>
      <c r="K131" s="30"/>
    </row>
    <row r="132" spans="8:11">
      <c r="H132" s="30"/>
      <c r="I132" s="30"/>
      <c r="J132" s="30"/>
      <c r="K132" s="30"/>
    </row>
    <row r="133" spans="8:11">
      <c r="H133" s="30"/>
      <c r="I133" s="30"/>
      <c r="J133" s="30"/>
      <c r="K133" s="30"/>
    </row>
    <row r="134" spans="8:11">
      <c r="H134" s="30"/>
      <c r="I134" s="30"/>
      <c r="J134" s="30"/>
      <c r="K134" s="30"/>
    </row>
    <row r="135" spans="8:11">
      <c r="H135" s="30"/>
      <c r="I135" s="30"/>
      <c r="J135" s="30"/>
      <c r="K135" s="30"/>
    </row>
    <row r="136" spans="8:11">
      <c r="H136" s="30"/>
      <c r="I136" s="30"/>
      <c r="J136" s="30"/>
      <c r="K136" s="30"/>
    </row>
    <row r="137" spans="8:11">
      <c r="H137" s="30"/>
      <c r="I137" s="30"/>
      <c r="J137" s="30"/>
      <c r="K137" s="30"/>
    </row>
    <row r="138" spans="8:11">
      <c r="H138" s="30"/>
      <c r="I138" s="30"/>
      <c r="J138" s="30"/>
      <c r="K138" s="30"/>
    </row>
    <row r="139" spans="8:11">
      <c r="H139" s="30"/>
      <c r="I139" s="30"/>
      <c r="J139" s="30"/>
      <c r="K139" s="30"/>
    </row>
    <row r="140" spans="8:11">
      <c r="H140" s="30"/>
      <c r="I140" s="30"/>
      <c r="J140" s="30"/>
      <c r="K140" s="30"/>
    </row>
    <row r="141" spans="8:11">
      <c r="H141" s="30"/>
      <c r="I141" s="30"/>
      <c r="J141" s="30"/>
      <c r="K141" s="30"/>
    </row>
    <row r="142" spans="8:11">
      <c r="H142" s="30"/>
      <c r="I142" s="30"/>
      <c r="J142" s="30"/>
      <c r="K142" s="30"/>
    </row>
    <row r="143" spans="8:11">
      <c r="H143" s="30"/>
      <c r="I143" s="30"/>
      <c r="J143" s="30"/>
      <c r="K143" s="30"/>
    </row>
    <row r="144" spans="8:11">
      <c r="H144" s="30"/>
      <c r="I144" s="30"/>
      <c r="J144" s="30"/>
      <c r="K144" s="30"/>
    </row>
    <row r="145" spans="8:11">
      <c r="H145" s="30"/>
      <c r="I145" s="30"/>
      <c r="J145" s="30"/>
      <c r="K145" s="30"/>
    </row>
    <row r="146" spans="8:11">
      <c r="H146" s="30"/>
      <c r="I146" s="30"/>
      <c r="J146" s="30"/>
      <c r="K146" s="30"/>
    </row>
    <row r="147" spans="8:11">
      <c r="H147" s="30"/>
      <c r="I147" s="30"/>
      <c r="J147" s="30"/>
      <c r="K147" s="30"/>
    </row>
    <row r="148" spans="8:11">
      <c r="H148" s="30"/>
      <c r="I148" s="30"/>
      <c r="J148" s="30"/>
      <c r="K148" s="30"/>
    </row>
    <row r="149" spans="8:11">
      <c r="H149" s="30"/>
      <c r="I149" s="30"/>
      <c r="J149" s="30"/>
      <c r="K149" s="30"/>
    </row>
    <row r="150" spans="8:11">
      <c r="H150" s="30"/>
      <c r="I150" s="30"/>
      <c r="J150" s="30"/>
      <c r="K150" s="30"/>
    </row>
    <row r="151" spans="8:11">
      <c r="H151" s="30"/>
      <c r="I151" s="30"/>
      <c r="J151" s="30"/>
      <c r="K151" s="30"/>
    </row>
    <row r="152" spans="8:11">
      <c r="H152" s="30"/>
      <c r="I152" s="30"/>
      <c r="J152" s="30"/>
      <c r="K152" s="30"/>
    </row>
    <row r="153" spans="8:11">
      <c r="H153" s="30"/>
      <c r="I153" s="30"/>
      <c r="J153" s="30"/>
      <c r="K153" s="30"/>
    </row>
    <row r="154" spans="8:11">
      <c r="H154" s="30"/>
      <c r="I154" s="30"/>
      <c r="J154" s="30"/>
      <c r="K154" s="30"/>
    </row>
    <row r="155" spans="8:11">
      <c r="H155" s="30"/>
      <c r="I155" s="30"/>
      <c r="J155" s="30"/>
      <c r="K155" s="30"/>
    </row>
    <row r="156" spans="8:11">
      <c r="H156" s="30"/>
      <c r="I156" s="30"/>
      <c r="J156" s="30"/>
      <c r="K156" s="30"/>
    </row>
    <row r="157" spans="8:11">
      <c r="H157" s="30"/>
      <c r="I157" s="30"/>
      <c r="J157" s="30"/>
      <c r="K157" s="30"/>
    </row>
    <row r="158" spans="8:11">
      <c r="H158" s="30"/>
      <c r="I158" s="30"/>
      <c r="J158" s="30"/>
      <c r="K158" s="30"/>
    </row>
    <row r="159" spans="8:11">
      <c r="H159" s="30"/>
      <c r="I159" s="30"/>
      <c r="J159" s="30"/>
      <c r="K159" s="30"/>
    </row>
    <row r="160" spans="8:11">
      <c r="H160" s="30"/>
      <c r="I160" s="30"/>
      <c r="J160" s="30"/>
      <c r="K160" s="30"/>
    </row>
    <row r="161" spans="1:36">
      <c r="A161" s="1"/>
      <c r="B161" s="1"/>
      <c r="C161" s="1"/>
      <c r="D161" s="1"/>
      <c r="E161" s="1"/>
      <c r="F161" s="1"/>
      <c r="G161" s="1"/>
      <c r="H161" s="25"/>
      <c r="I161" s="25"/>
      <c r="J161" s="25"/>
      <c r="K161" s="2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"/>
      <c r="B162" s="1"/>
      <c r="C162" s="1"/>
      <c r="D162" s="1"/>
      <c r="E162" s="1"/>
      <c r="F162" s="1"/>
      <c r="G162" s="1"/>
      <c r="H162" s="25"/>
      <c r="I162" s="25"/>
      <c r="J162" s="25"/>
      <c r="K162" s="2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"/>
      <c r="B163" s="1"/>
      <c r="C163" s="1"/>
      <c r="D163" s="1"/>
      <c r="E163" s="1"/>
      <c r="F163" s="1"/>
      <c r="G163" s="1"/>
      <c r="H163" s="25"/>
      <c r="I163" s="25"/>
      <c r="J163" s="25"/>
      <c r="K163" s="2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"/>
      <c r="B164" s="1"/>
      <c r="C164" s="1"/>
      <c r="D164" s="1"/>
      <c r="E164" s="1"/>
      <c r="F164" s="1"/>
      <c r="G164" s="1"/>
      <c r="H164" s="25"/>
      <c r="I164" s="25"/>
      <c r="J164" s="25"/>
      <c r="K164" s="2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H165" s="25"/>
      <c r="I165" s="30"/>
      <c r="J165" s="30"/>
      <c r="K165" s="30"/>
    </row>
    <row r="166" spans="1:36">
      <c r="H166" s="25"/>
      <c r="I166" s="30"/>
      <c r="J166" s="30"/>
      <c r="K166" s="30"/>
    </row>
    <row r="167" spans="1:36">
      <c r="H167" s="25"/>
      <c r="I167" s="30"/>
      <c r="J167" s="30"/>
      <c r="K167" s="30"/>
    </row>
    <row r="168" spans="1:36">
      <c r="H168" s="25"/>
      <c r="I168" s="30"/>
      <c r="J168" s="30"/>
      <c r="K168" s="30"/>
    </row>
    <row r="169" spans="1:36">
      <c r="H169" s="25"/>
      <c r="I169" s="30"/>
      <c r="J169" s="30"/>
      <c r="K169" s="30"/>
    </row>
    <row r="170" spans="1:36">
      <c r="H170" s="25"/>
      <c r="I170" s="30"/>
      <c r="J170" s="30"/>
      <c r="K170" s="30"/>
    </row>
    <row r="171" spans="1:36">
      <c r="H171" s="25"/>
      <c r="I171" s="30"/>
      <c r="J171" s="30"/>
      <c r="K171" s="30"/>
    </row>
    <row r="172" spans="1:36">
      <c r="H172" s="25"/>
      <c r="I172" s="30"/>
      <c r="J172" s="30"/>
      <c r="K172" s="30"/>
    </row>
    <row r="173" spans="1:36">
      <c r="H173" s="25"/>
      <c r="I173" s="30"/>
      <c r="J173" s="30"/>
      <c r="K173" s="30"/>
    </row>
    <row r="174" spans="1:36">
      <c r="H174" s="25"/>
      <c r="I174" s="30"/>
      <c r="J174" s="30"/>
      <c r="K174" s="30"/>
    </row>
    <row r="175" spans="1:36">
      <c r="H175" s="25"/>
      <c r="I175" s="30"/>
      <c r="J175" s="30"/>
      <c r="K175" s="30"/>
    </row>
    <row r="176" spans="1:36">
      <c r="H176" s="25"/>
      <c r="I176" s="30"/>
      <c r="J176" s="30"/>
      <c r="K176" s="30"/>
    </row>
    <row r="177" spans="8:11">
      <c r="H177" s="25"/>
      <c r="I177" s="30"/>
      <c r="J177" s="30"/>
      <c r="K177" s="30"/>
    </row>
    <row r="178" spans="8:11">
      <c r="H178" s="25"/>
      <c r="I178" s="30"/>
      <c r="J178" s="30"/>
      <c r="K178" s="30"/>
    </row>
    <row r="179" spans="8:11">
      <c r="H179" s="25"/>
      <c r="I179" s="30"/>
      <c r="J179" s="30"/>
      <c r="K179" s="30"/>
    </row>
    <row r="180" spans="8:11">
      <c r="H180" s="25"/>
      <c r="I180" s="30"/>
      <c r="J180" s="30"/>
      <c r="K180" s="30"/>
    </row>
    <row r="181" spans="8:11">
      <c r="H181" s="25"/>
      <c r="I181" s="30"/>
      <c r="J181" s="30"/>
      <c r="K181" s="30"/>
    </row>
    <row r="182" spans="8:11">
      <c r="H182" s="25"/>
      <c r="I182" s="30"/>
      <c r="J182" s="30"/>
      <c r="K182" s="30"/>
    </row>
    <row r="183" spans="8:11">
      <c r="H183" s="25"/>
      <c r="I183" s="30"/>
      <c r="J183" s="30"/>
      <c r="K183" s="30"/>
    </row>
    <row r="184" spans="8:11">
      <c r="H184" s="25"/>
      <c r="I184" s="30"/>
      <c r="J184" s="30"/>
      <c r="K184" s="30"/>
    </row>
    <row r="185" spans="8:11">
      <c r="H185" s="25"/>
      <c r="I185" s="30"/>
      <c r="J185" s="30"/>
      <c r="K185" s="30"/>
    </row>
    <row r="186" spans="8:11">
      <c r="H186" s="25"/>
      <c r="I186" s="30"/>
      <c r="J186" s="30"/>
      <c r="K186" s="30"/>
    </row>
    <row r="187" spans="8:11">
      <c r="H187" s="25"/>
      <c r="I187" s="30"/>
      <c r="J187" s="30"/>
      <c r="K187" s="30"/>
    </row>
    <row r="188" spans="8:11">
      <c r="H188" s="25"/>
      <c r="I188" s="30"/>
      <c r="J188" s="30"/>
      <c r="K188" s="30"/>
    </row>
    <row r="189" spans="8:11">
      <c r="H189" s="25"/>
      <c r="I189" s="30"/>
      <c r="J189" s="30"/>
      <c r="K189" s="30"/>
    </row>
    <row r="190" spans="8:11">
      <c r="H190" s="25"/>
      <c r="I190" s="30"/>
      <c r="J190" s="30"/>
      <c r="K190" s="30"/>
    </row>
    <row r="191" spans="8:11">
      <c r="H191" s="25"/>
      <c r="I191" s="30"/>
      <c r="J191" s="30"/>
      <c r="K191" s="30"/>
    </row>
    <row r="192" spans="8:11">
      <c r="H192" s="25"/>
      <c r="I192" s="30"/>
      <c r="J192" s="30"/>
      <c r="K192" s="30"/>
    </row>
    <row r="193" spans="8:11">
      <c r="H193" s="25"/>
      <c r="I193" s="30"/>
      <c r="J193" s="30"/>
      <c r="K193" s="30"/>
    </row>
    <row r="194" spans="8:11">
      <c r="H194" s="25"/>
      <c r="I194" s="30"/>
      <c r="J194" s="30"/>
      <c r="K194" s="30"/>
    </row>
    <row r="195" spans="8:11">
      <c r="H195" s="25"/>
      <c r="I195" s="30"/>
      <c r="J195" s="30"/>
      <c r="K195" s="30"/>
    </row>
    <row r="196" spans="8:11">
      <c r="H196" s="25"/>
      <c r="I196" s="30"/>
      <c r="J196" s="30"/>
      <c r="K196" s="30"/>
    </row>
    <row r="197" spans="8:11">
      <c r="H197" s="25"/>
      <c r="I197" s="30"/>
      <c r="J197" s="30"/>
      <c r="K197" s="30"/>
    </row>
    <row r="198" spans="8:11">
      <c r="H198" s="25"/>
      <c r="I198" s="30"/>
      <c r="J198" s="30"/>
      <c r="K198" s="30"/>
    </row>
    <row r="199" spans="8:11">
      <c r="H199" s="25"/>
      <c r="I199" s="30"/>
      <c r="J199" s="30"/>
      <c r="K199" s="30"/>
    </row>
    <row r="200" spans="8:11">
      <c r="H200" s="25"/>
      <c r="I200" s="30"/>
      <c r="J200" s="30"/>
      <c r="K200" s="30"/>
    </row>
    <row r="201" spans="8:11">
      <c r="H201" s="25"/>
      <c r="I201" s="30"/>
      <c r="J201" s="30"/>
      <c r="K201" s="30"/>
    </row>
    <row r="202" spans="8:11">
      <c r="H202" s="25"/>
      <c r="I202" s="30"/>
      <c r="J202" s="30"/>
      <c r="K202" s="30"/>
    </row>
    <row r="203" spans="8:11">
      <c r="H203" s="25"/>
      <c r="I203" s="30"/>
      <c r="J203" s="30"/>
      <c r="K203" s="30"/>
    </row>
    <row r="204" spans="8:11">
      <c r="H204" s="25"/>
      <c r="I204" s="30"/>
      <c r="J204" s="30"/>
      <c r="K204" s="30"/>
    </row>
    <row r="205" spans="8:11">
      <c r="H205" s="25"/>
      <c r="I205" s="30"/>
      <c r="J205" s="30"/>
      <c r="K205" s="30"/>
    </row>
    <row r="206" spans="8:11">
      <c r="H206" s="25"/>
      <c r="I206" s="30"/>
      <c r="J206" s="30"/>
      <c r="K206" s="30"/>
    </row>
    <row r="207" spans="8:11">
      <c r="H207" s="25"/>
      <c r="I207" s="30"/>
      <c r="J207" s="30"/>
      <c r="K207" s="30"/>
    </row>
    <row r="208" spans="8:11">
      <c r="H208" s="25"/>
      <c r="I208" s="30"/>
      <c r="J208" s="30"/>
      <c r="K208" s="30"/>
    </row>
    <row r="209" spans="8:11">
      <c r="H209" s="25"/>
      <c r="I209" s="30"/>
      <c r="J209" s="30"/>
      <c r="K209" s="30"/>
    </row>
    <row r="210" spans="8:11">
      <c r="H210" s="25"/>
      <c r="I210" s="30"/>
      <c r="J210" s="30"/>
      <c r="K210" s="30"/>
    </row>
    <row r="211" spans="8:11">
      <c r="H211" s="25"/>
      <c r="I211" s="30"/>
      <c r="J211" s="30"/>
      <c r="K211" s="30"/>
    </row>
    <row r="212" spans="8:11">
      <c r="H212" s="25"/>
      <c r="I212" s="30"/>
      <c r="J212" s="30"/>
      <c r="K212" s="30"/>
    </row>
    <row r="213" spans="8:11">
      <c r="H213" s="25"/>
      <c r="I213" s="30"/>
      <c r="J213" s="30"/>
      <c r="K213" s="30"/>
    </row>
    <row r="214" spans="8:11">
      <c r="H214" s="25"/>
      <c r="I214" s="30"/>
      <c r="J214" s="30"/>
      <c r="K214" s="30"/>
    </row>
    <row r="215" spans="8:11">
      <c r="H215" s="25"/>
      <c r="I215" s="30"/>
      <c r="J215" s="30"/>
      <c r="K215" s="30"/>
    </row>
    <row r="216" spans="8:11">
      <c r="H216" s="25"/>
      <c r="I216" s="30"/>
      <c r="J216" s="30"/>
      <c r="K216" s="30"/>
    </row>
    <row r="217" spans="8:11">
      <c r="H217" s="25"/>
      <c r="I217" s="30"/>
      <c r="J217" s="30"/>
      <c r="K217" s="30"/>
    </row>
    <row r="218" spans="8:11">
      <c r="H218" s="25"/>
      <c r="I218" s="30"/>
      <c r="J218" s="30"/>
      <c r="K218" s="30"/>
    </row>
    <row r="219" spans="8:11">
      <c r="H219" s="25"/>
      <c r="I219" s="30"/>
      <c r="J219" s="30"/>
      <c r="K219" s="30"/>
    </row>
    <row r="220" spans="8:11">
      <c r="H220" s="25"/>
      <c r="I220" s="30"/>
      <c r="J220" s="30"/>
      <c r="K220" s="30"/>
    </row>
    <row r="221" spans="8:11">
      <c r="H221" s="25"/>
      <c r="I221" s="30"/>
      <c r="J221" s="30"/>
      <c r="K221" s="30"/>
    </row>
    <row r="222" spans="8:11">
      <c r="H222" s="25"/>
      <c r="I222" s="30"/>
      <c r="J222" s="30"/>
      <c r="K222" s="30"/>
    </row>
    <row r="223" spans="8:11">
      <c r="H223" s="25"/>
      <c r="I223" s="30"/>
      <c r="J223" s="30"/>
      <c r="K223" s="30"/>
    </row>
    <row r="224" spans="8:11">
      <c r="H224" s="25"/>
      <c r="I224" s="30"/>
      <c r="J224" s="30"/>
      <c r="K224" s="30"/>
    </row>
    <row r="225" spans="8:11">
      <c r="H225" s="25"/>
      <c r="I225" s="30"/>
      <c r="J225" s="30"/>
      <c r="K225" s="30"/>
    </row>
    <row r="226" spans="8:11">
      <c r="H226" s="25"/>
      <c r="I226" s="30"/>
      <c r="J226" s="30"/>
      <c r="K226" s="30"/>
    </row>
    <row r="227" spans="8:11">
      <c r="H227" s="25"/>
      <c r="I227" s="30"/>
      <c r="J227" s="30"/>
      <c r="K227" s="30"/>
    </row>
    <row r="228" spans="8:11">
      <c r="H228" s="25"/>
      <c r="I228" s="30"/>
      <c r="J228" s="30"/>
      <c r="K228" s="30"/>
    </row>
    <row r="229" spans="8:11">
      <c r="H229" s="25"/>
      <c r="I229" s="30"/>
      <c r="J229" s="30"/>
      <c r="K229" s="30"/>
    </row>
    <row r="230" spans="8:11">
      <c r="H230" s="25"/>
      <c r="I230" s="30"/>
      <c r="J230" s="30"/>
      <c r="K230" s="30"/>
    </row>
    <row r="231" spans="8:11">
      <c r="H231" s="25"/>
      <c r="I231" s="30"/>
      <c r="J231" s="30"/>
      <c r="K231" s="30"/>
    </row>
    <row r="232" spans="8:11">
      <c r="H232" s="25"/>
      <c r="I232" s="30"/>
      <c r="J232" s="30"/>
      <c r="K232" s="30"/>
    </row>
    <row r="233" spans="8:11">
      <c r="H233" s="25"/>
      <c r="I233" s="30"/>
      <c r="J233" s="30"/>
      <c r="K233" s="30"/>
    </row>
    <row r="234" spans="8:11">
      <c r="H234" s="25"/>
      <c r="I234" s="30"/>
      <c r="J234" s="30"/>
      <c r="K234" s="30"/>
    </row>
    <row r="235" spans="8:11">
      <c r="H235" s="25"/>
      <c r="I235" s="30"/>
      <c r="J235" s="30"/>
      <c r="K235" s="30"/>
    </row>
    <row r="236" spans="8:11">
      <c r="H236" s="25"/>
      <c r="I236" s="30"/>
      <c r="J236" s="30"/>
      <c r="K236" s="30"/>
    </row>
    <row r="237" spans="8:11">
      <c r="H237" s="25"/>
      <c r="I237" s="30"/>
      <c r="J237" s="30"/>
      <c r="K237" s="30"/>
    </row>
    <row r="238" spans="8:11">
      <c r="H238" s="25"/>
      <c r="I238" s="30"/>
      <c r="J238" s="30"/>
      <c r="K238" s="30"/>
    </row>
    <row r="239" spans="8:11">
      <c r="H239" s="25"/>
      <c r="I239" s="30"/>
      <c r="J239" s="30"/>
      <c r="K239" s="30"/>
    </row>
    <row r="240" spans="8:11">
      <c r="H240" s="25"/>
      <c r="I240" s="30"/>
      <c r="J240" s="30"/>
      <c r="K240" s="30"/>
    </row>
    <row r="241" spans="8:11">
      <c r="H241" s="25"/>
      <c r="I241" s="30"/>
      <c r="J241" s="30"/>
      <c r="K241" s="30"/>
    </row>
    <row r="242" spans="8:11">
      <c r="H242" s="25"/>
      <c r="I242" s="30"/>
      <c r="J242" s="30"/>
      <c r="K242" s="30"/>
    </row>
    <row r="243" spans="8:11">
      <c r="H243" s="25"/>
      <c r="I243" s="30"/>
      <c r="J243" s="30"/>
      <c r="K243" s="30"/>
    </row>
    <row r="244" spans="8:11">
      <c r="H244" s="25"/>
      <c r="I244" s="30"/>
      <c r="J244" s="30"/>
      <c r="K244" s="30"/>
    </row>
    <row r="245" spans="8:11">
      <c r="H245" s="25"/>
      <c r="I245" s="30"/>
      <c r="J245" s="30"/>
      <c r="K245" s="30"/>
    </row>
    <row r="246" spans="8:11">
      <c r="H246" s="25"/>
      <c r="I246" s="30"/>
      <c r="J246" s="30"/>
      <c r="K246" s="30"/>
    </row>
    <row r="247" spans="8:11">
      <c r="H247" s="25"/>
      <c r="I247" s="30"/>
      <c r="J247" s="30"/>
      <c r="K247" s="30"/>
    </row>
    <row r="248" spans="8:11">
      <c r="H248" s="25"/>
      <c r="I248" s="30"/>
      <c r="J248" s="30"/>
      <c r="K248" s="30"/>
    </row>
    <row r="249" spans="8:11">
      <c r="H249" s="25"/>
      <c r="I249" s="30"/>
      <c r="J249" s="30"/>
      <c r="K249" s="30"/>
    </row>
    <row r="250" spans="8:11">
      <c r="H250" s="25"/>
      <c r="I250" s="30"/>
      <c r="J250" s="30"/>
      <c r="K250" s="30"/>
    </row>
    <row r="251" spans="8:11">
      <c r="H251" s="25"/>
      <c r="I251" s="30"/>
      <c r="J251" s="30"/>
      <c r="K251" s="30"/>
    </row>
    <row r="252" spans="8:11">
      <c r="H252" s="25"/>
      <c r="I252" s="30"/>
      <c r="J252" s="30"/>
      <c r="K252" s="30"/>
    </row>
    <row r="253" spans="8:11">
      <c r="H253" s="25"/>
      <c r="I253" s="30"/>
      <c r="J253" s="30"/>
      <c r="K253" s="30"/>
    </row>
    <row r="254" spans="8:11">
      <c r="H254" s="25"/>
      <c r="I254" s="30"/>
      <c r="J254" s="30"/>
      <c r="K254" s="30"/>
    </row>
    <row r="255" spans="8:11">
      <c r="H255" s="25"/>
      <c r="I255" s="30"/>
      <c r="J255" s="30"/>
      <c r="K255" s="30"/>
    </row>
    <row r="256" spans="8:11">
      <c r="H256" s="25"/>
      <c r="I256" s="30"/>
      <c r="J256" s="30"/>
      <c r="K256" s="30"/>
    </row>
    <row r="257" spans="8:11">
      <c r="H257" s="25"/>
      <c r="I257" s="30"/>
      <c r="J257" s="30"/>
      <c r="K257" s="30"/>
    </row>
    <row r="258" spans="8:11">
      <c r="H258" s="25"/>
      <c r="I258" s="30"/>
      <c r="J258" s="30"/>
      <c r="K258" s="30"/>
    </row>
    <row r="259" spans="8:11">
      <c r="H259" s="25"/>
      <c r="I259" s="30"/>
      <c r="J259" s="30"/>
      <c r="K259" s="30"/>
    </row>
    <row r="260" spans="8:11">
      <c r="H260" s="25"/>
      <c r="I260" s="30"/>
      <c r="J260" s="30"/>
      <c r="K260" s="30"/>
    </row>
    <row r="261" spans="8:11">
      <c r="H261" s="25"/>
      <c r="I261" s="30"/>
      <c r="J261" s="30"/>
      <c r="K261" s="30"/>
    </row>
    <row r="262" spans="8:11">
      <c r="H262" s="25"/>
      <c r="I262" s="30"/>
      <c r="J262" s="30"/>
      <c r="K262" s="30"/>
    </row>
    <row r="263" spans="8:11">
      <c r="H263" s="25"/>
      <c r="I263" s="30"/>
      <c r="J263" s="30"/>
      <c r="K263" s="30"/>
    </row>
    <row r="264" spans="8:11">
      <c r="H264" s="25"/>
      <c r="I264" s="30"/>
      <c r="J264" s="30"/>
      <c r="K264" s="30"/>
    </row>
    <row r="265" spans="8:11">
      <c r="H265" s="25"/>
      <c r="I265" s="30"/>
      <c r="J265" s="30"/>
      <c r="K265" s="30"/>
    </row>
    <row r="266" spans="8:11">
      <c r="H266" s="25"/>
      <c r="I266" s="30"/>
      <c r="J266" s="30"/>
      <c r="K266" s="30"/>
    </row>
    <row r="267" spans="8:11">
      <c r="H267" s="25"/>
      <c r="I267" s="30"/>
      <c r="J267" s="30"/>
      <c r="K267" s="30"/>
    </row>
    <row r="268" spans="8:11">
      <c r="H268" s="25"/>
      <c r="I268" s="30"/>
      <c r="J268" s="30"/>
      <c r="K268" s="30"/>
    </row>
    <row r="269" spans="8:11">
      <c r="H269" s="25"/>
      <c r="I269" s="30"/>
      <c r="J269" s="30"/>
      <c r="K269" s="30"/>
    </row>
    <row r="270" spans="8:11">
      <c r="H270" s="25"/>
      <c r="I270" s="30"/>
      <c r="J270" s="30"/>
      <c r="K270" s="30"/>
    </row>
    <row r="271" spans="8:11">
      <c r="H271" s="25"/>
      <c r="I271" s="30"/>
      <c r="J271" s="30"/>
      <c r="K271" s="30"/>
    </row>
    <row r="272" spans="8:11">
      <c r="H272" s="25"/>
      <c r="I272" s="30"/>
      <c r="J272" s="30"/>
      <c r="K272" s="30"/>
    </row>
    <row r="273" spans="8:11">
      <c r="H273" s="25"/>
      <c r="I273" s="30"/>
      <c r="J273" s="30"/>
      <c r="K273" s="30"/>
    </row>
    <row r="274" spans="8:11">
      <c r="H274" s="25"/>
      <c r="I274" s="30"/>
      <c r="J274" s="30"/>
      <c r="K274" s="30"/>
    </row>
    <row r="275" spans="8:11">
      <c r="H275" s="25"/>
      <c r="I275" s="30"/>
      <c r="J275" s="30"/>
      <c r="K275" s="30"/>
    </row>
    <row r="276" spans="8:11">
      <c r="H276" s="25"/>
      <c r="I276" s="30"/>
      <c r="J276" s="30"/>
      <c r="K276" s="30"/>
    </row>
    <row r="277" spans="8:11">
      <c r="H277" s="25"/>
      <c r="I277" s="30"/>
      <c r="J277" s="30"/>
      <c r="K277" s="30"/>
    </row>
    <row r="278" spans="8:11">
      <c r="H278" s="25"/>
      <c r="I278" s="30"/>
      <c r="J278" s="30"/>
      <c r="K278" s="30"/>
    </row>
    <row r="279" spans="8:11">
      <c r="H279" s="25"/>
      <c r="I279" s="30"/>
      <c r="J279" s="30"/>
      <c r="K279" s="30"/>
    </row>
    <row r="280" spans="8:11">
      <c r="H280" s="25"/>
      <c r="I280" s="30"/>
      <c r="J280" s="30"/>
      <c r="K280" s="30"/>
    </row>
    <row r="281" spans="8:11">
      <c r="H281" s="25"/>
      <c r="I281" s="30"/>
      <c r="J281" s="30"/>
      <c r="K281" s="30"/>
    </row>
    <row r="282" spans="8:11">
      <c r="H282" s="25"/>
      <c r="I282" s="30"/>
      <c r="J282" s="30"/>
      <c r="K282" s="30"/>
    </row>
    <row r="283" spans="8:11">
      <c r="H283" s="25"/>
      <c r="I283" s="30"/>
      <c r="J283" s="30"/>
      <c r="K283" s="30"/>
    </row>
    <row r="284" spans="8:11">
      <c r="H284" s="25"/>
      <c r="I284" s="30"/>
      <c r="J284" s="30"/>
      <c r="K284" s="30"/>
    </row>
    <row r="285" spans="8:11">
      <c r="H285" s="25"/>
      <c r="I285" s="30"/>
      <c r="J285" s="30"/>
      <c r="K285" s="30"/>
    </row>
    <row r="286" spans="8:11">
      <c r="H286" s="25"/>
      <c r="I286" s="30"/>
      <c r="J286" s="30"/>
      <c r="K286" s="30"/>
    </row>
    <row r="287" spans="8:11">
      <c r="H287" s="25"/>
      <c r="I287" s="30"/>
      <c r="J287" s="30"/>
      <c r="K287" s="30"/>
    </row>
    <row r="288" spans="8:11">
      <c r="H288" s="25"/>
      <c r="I288" s="30"/>
      <c r="J288" s="30"/>
      <c r="K288" s="30"/>
    </row>
    <row r="289" spans="8:11">
      <c r="H289" s="25"/>
      <c r="I289" s="30"/>
      <c r="J289" s="30"/>
      <c r="K289" s="30"/>
    </row>
    <row r="290" spans="8:11">
      <c r="H290" s="25"/>
      <c r="I290" s="30"/>
      <c r="J290" s="30"/>
      <c r="K290" s="30"/>
    </row>
    <row r="291" spans="8:11">
      <c r="H291" s="25"/>
      <c r="I291" s="30"/>
      <c r="J291" s="30"/>
      <c r="K291" s="30"/>
    </row>
    <row r="292" spans="8:11">
      <c r="H292" s="25"/>
      <c r="I292" s="30"/>
      <c r="J292" s="30"/>
      <c r="K292" s="30"/>
    </row>
    <row r="293" spans="8:11">
      <c r="H293" s="25"/>
      <c r="I293" s="30"/>
      <c r="J293" s="30"/>
      <c r="K293" s="30"/>
    </row>
    <row r="294" spans="8:11">
      <c r="H294" s="25"/>
      <c r="I294" s="30"/>
      <c r="J294" s="30"/>
      <c r="K294" s="30"/>
    </row>
    <row r="295" spans="8:11">
      <c r="H295" s="25"/>
      <c r="I295" s="30"/>
      <c r="J295" s="30"/>
      <c r="K295" s="30"/>
    </row>
    <row r="296" spans="8:11">
      <c r="H296" s="25"/>
      <c r="I296" s="30"/>
      <c r="J296" s="30"/>
      <c r="K296" s="30"/>
    </row>
    <row r="297" spans="8:11">
      <c r="H297" s="25"/>
      <c r="I297" s="30"/>
      <c r="J297" s="30"/>
      <c r="K297" s="30"/>
    </row>
    <row r="298" spans="8:11">
      <c r="H298" s="25"/>
      <c r="I298" s="30"/>
      <c r="J298" s="30"/>
      <c r="K298" s="30"/>
    </row>
    <row r="299" spans="8:11">
      <c r="H299" s="25"/>
      <c r="I299" s="30"/>
      <c r="J299" s="30"/>
      <c r="K299" s="30"/>
    </row>
    <row r="300" spans="8:11">
      <c r="H300" s="25"/>
      <c r="I300" s="30"/>
      <c r="J300" s="30"/>
      <c r="K300" s="30"/>
    </row>
    <row r="301" spans="8:11">
      <c r="H301" s="25"/>
      <c r="I301" s="30"/>
      <c r="J301" s="30"/>
      <c r="K301" s="30"/>
    </row>
    <row r="302" spans="8:11">
      <c r="H302" s="25"/>
      <c r="I302" s="30"/>
      <c r="J302" s="30"/>
      <c r="K302" s="30"/>
    </row>
    <row r="303" spans="8:11">
      <c r="H303" s="25"/>
      <c r="I303" s="30"/>
      <c r="J303" s="30"/>
      <c r="K303" s="30"/>
    </row>
    <row r="304" spans="8:11">
      <c r="H304" s="25"/>
      <c r="I304" s="30"/>
      <c r="J304" s="30"/>
      <c r="K304" s="30"/>
    </row>
    <row r="305" spans="8:11">
      <c r="H305" s="25"/>
      <c r="I305" s="30"/>
      <c r="J305" s="30"/>
      <c r="K305" s="30"/>
    </row>
    <row r="306" spans="8:11">
      <c r="H306" s="25"/>
      <c r="I306" s="30"/>
      <c r="J306" s="30"/>
      <c r="K306" s="30"/>
    </row>
    <row r="307" spans="8:11">
      <c r="H307" s="25"/>
      <c r="I307" s="30"/>
      <c r="J307" s="30"/>
      <c r="K307" s="30"/>
    </row>
    <row r="308" spans="8:11">
      <c r="H308" s="25"/>
      <c r="I308" s="30"/>
      <c r="J308" s="30"/>
      <c r="K308" s="30"/>
    </row>
    <row r="309" spans="8:11">
      <c r="H309" s="25"/>
      <c r="I309" s="30"/>
      <c r="J309" s="30"/>
      <c r="K309" s="30"/>
    </row>
    <row r="310" spans="8:11">
      <c r="H310" s="25"/>
      <c r="I310" s="30"/>
      <c r="J310" s="30"/>
      <c r="K310" s="30"/>
    </row>
    <row r="311" spans="8:11">
      <c r="H311" s="25"/>
      <c r="I311" s="30"/>
      <c r="J311" s="30"/>
      <c r="K311" s="30"/>
    </row>
    <row r="312" spans="8:11">
      <c r="H312" s="25"/>
      <c r="I312" s="30"/>
      <c r="J312" s="30"/>
      <c r="K312" s="30"/>
    </row>
    <row r="313" spans="8:11">
      <c r="H313" s="25"/>
      <c r="I313" s="30"/>
      <c r="J313" s="30"/>
      <c r="K313" s="30"/>
    </row>
    <row r="314" spans="8:11">
      <c r="H314" s="25"/>
      <c r="I314" s="30"/>
      <c r="J314" s="30"/>
      <c r="K314" s="30"/>
    </row>
    <row r="315" spans="8:11">
      <c r="H315" s="25"/>
      <c r="I315" s="30"/>
      <c r="J315" s="30"/>
      <c r="K315" s="30"/>
    </row>
    <row r="316" spans="8:11">
      <c r="H316" s="25"/>
      <c r="I316" s="30"/>
      <c r="J316" s="30"/>
      <c r="K316" s="30"/>
    </row>
    <row r="317" spans="8:11">
      <c r="H317" s="25"/>
      <c r="I317" s="30"/>
      <c r="J317" s="30"/>
      <c r="K317" s="30"/>
    </row>
    <row r="318" spans="8:11">
      <c r="H318" s="25"/>
      <c r="I318" s="30"/>
      <c r="J318" s="30"/>
      <c r="K318" s="30"/>
    </row>
    <row r="319" spans="8:11">
      <c r="H319" s="25"/>
      <c r="I319" s="30"/>
      <c r="J319" s="30"/>
      <c r="K319" s="30"/>
    </row>
    <row r="320" spans="8:11">
      <c r="H320" s="25"/>
      <c r="I320" s="30"/>
      <c r="J320" s="30"/>
      <c r="K320" s="30"/>
    </row>
    <row r="321" spans="8:11">
      <c r="H321" s="25"/>
      <c r="I321" s="30"/>
      <c r="J321" s="30"/>
      <c r="K321" s="30"/>
    </row>
    <row r="322" spans="8:11">
      <c r="H322" s="25"/>
      <c r="I322" s="30"/>
      <c r="J322" s="30"/>
      <c r="K322" s="30"/>
    </row>
    <row r="323" spans="8:11">
      <c r="H323" s="25"/>
      <c r="I323" s="30"/>
      <c r="J323" s="30"/>
      <c r="K323" s="30"/>
    </row>
    <row r="324" spans="8:11">
      <c r="H324" s="25"/>
      <c r="I324" s="30"/>
      <c r="J324" s="30"/>
      <c r="K324" s="30"/>
    </row>
    <row r="325" spans="8:11">
      <c r="H325" s="25"/>
      <c r="I325" s="30"/>
      <c r="J325" s="30"/>
      <c r="K325" s="30"/>
    </row>
    <row r="326" spans="8:11">
      <c r="H326" s="25"/>
      <c r="I326" s="30"/>
      <c r="J326" s="30"/>
      <c r="K326" s="30"/>
    </row>
    <row r="327" spans="8:11">
      <c r="H327" s="25"/>
      <c r="I327" s="30"/>
      <c r="J327" s="30"/>
      <c r="K327" s="30"/>
    </row>
    <row r="328" spans="8:11">
      <c r="H328" s="25"/>
      <c r="I328" s="30"/>
      <c r="J328" s="30"/>
      <c r="K328" s="30"/>
    </row>
    <row r="329" spans="8:11">
      <c r="H329" s="25"/>
      <c r="I329" s="30"/>
      <c r="J329" s="30"/>
      <c r="K329" s="30"/>
    </row>
    <row r="330" spans="8:11">
      <c r="H330" s="25"/>
      <c r="I330" s="30"/>
      <c r="J330" s="30"/>
      <c r="K330" s="30"/>
    </row>
    <row r="331" spans="8:11">
      <c r="H331" s="25"/>
      <c r="I331" s="30"/>
      <c r="J331" s="30"/>
      <c r="K331" s="30"/>
    </row>
    <row r="332" spans="8:11">
      <c r="H332" s="25"/>
      <c r="I332" s="30"/>
      <c r="J332" s="30"/>
      <c r="K332" s="30"/>
    </row>
    <row r="333" spans="8:11">
      <c r="H333" s="25"/>
      <c r="I333" s="30"/>
      <c r="J333" s="30"/>
      <c r="K333" s="30"/>
    </row>
    <row r="334" spans="8:11">
      <c r="H334" s="25"/>
      <c r="I334" s="30"/>
      <c r="J334" s="30"/>
      <c r="K334" s="30"/>
    </row>
    <row r="335" spans="8:11">
      <c r="H335" s="25"/>
      <c r="I335" s="30"/>
      <c r="J335" s="30"/>
      <c r="K335" s="30"/>
    </row>
    <row r="336" spans="8:11">
      <c r="H336" s="25"/>
      <c r="I336" s="30"/>
      <c r="J336" s="30"/>
      <c r="K336" s="30"/>
    </row>
    <row r="337" spans="8:11">
      <c r="H337" s="25"/>
      <c r="I337" s="30"/>
      <c r="J337" s="30"/>
      <c r="K337" s="30"/>
    </row>
    <row r="338" spans="8:11">
      <c r="H338" s="25"/>
      <c r="I338" s="30"/>
      <c r="J338" s="30"/>
      <c r="K338" s="30"/>
    </row>
    <row r="339" spans="8:11">
      <c r="H339" s="25"/>
      <c r="I339" s="30"/>
      <c r="J339" s="30"/>
      <c r="K339" s="30"/>
    </row>
    <row r="340" spans="8:11">
      <c r="H340" s="25"/>
      <c r="I340" s="30"/>
      <c r="J340" s="30"/>
      <c r="K340" s="30"/>
    </row>
    <row r="341" spans="8:11">
      <c r="H341" s="25"/>
      <c r="I341" s="30"/>
      <c r="J341" s="30"/>
      <c r="K341" s="30"/>
    </row>
    <row r="342" spans="8:11">
      <c r="H342" s="25"/>
      <c r="I342" s="30"/>
      <c r="J342" s="30"/>
      <c r="K342" s="30"/>
    </row>
    <row r="343" spans="8:11">
      <c r="H343" s="25"/>
      <c r="I343" s="30"/>
      <c r="J343" s="30"/>
      <c r="K343" s="30"/>
    </row>
    <row r="344" spans="8:11">
      <c r="H344" s="25"/>
      <c r="I344" s="30"/>
      <c r="J344" s="30"/>
      <c r="K344" s="30"/>
    </row>
    <row r="345" spans="8:11">
      <c r="H345" s="25"/>
      <c r="I345" s="30"/>
      <c r="J345" s="30"/>
      <c r="K345" s="30"/>
    </row>
    <row r="346" spans="8:11">
      <c r="H346" s="25"/>
      <c r="I346" s="30"/>
      <c r="J346" s="30"/>
      <c r="K346" s="30"/>
    </row>
    <row r="347" spans="8:11">
      <c r="H347" s="25"/>
      <c r="I347" s="30"/>
      <c r="J347" s="30"/>
      <c r="K347" s="30"/>
    </row>
    <row r="348" spans="8:11">
      <c r="H348" s="25"/>
      <c r="I348" s="30"/>
      <c r="J348" s="30"/>
      <c r="K348" s="30"/>
    </row>
    <row r="349" spans="8:11">
      <c r="H349" s="25"/>
      <c r="I349" s="30"/>
      <c r="J349" s="30"/>
      <c r="K349" s="30"/>
    </row>
    <row r="350" spans="8:11">
      <c r="H350" s="25"/>
      <c r="I350" s="30"/>
      <c r="J350" s="30"/>
      <c r="K350" s="30"/>
    </row>
    <row r="351" spans="8:11">
      <c r="H351" s="25"/>
      <c r="I351" s="30"/>
      <c r="J351" s="30"/>
      <c r="K351" s="30"/>
    </row>
    <row r="352" spans="8:11">
      <c r="H352" s="25"/>
      <c r="I352" s="30"/>
      <c r="J352" s="30"/>
      <c r="K352" s="30"/>
    </row>
    <row r="353" spans="8:11">
      <c r="H353" s="25"/>
      <c r="I353" s="30"/>
      <c r="J353" s="30"/>
      <c r="K353" s="30"/>
    </row>
    <row r="354" spans="8:11">
      <c r="H354" s="25"/>
      <c r="I354" s="30"/>
      <c r="J354" s="30"/>
      <c r="K354" s="30"/>
    </row>
    <row r="355" spans="8:11">
      <c r="H355" s="25"/>
      <c r="I355" s="30"/>
      <c r="J355" s="30"/>
      <c r="K355" s="30"/>
    </row>
    <row r="356" spans="8:11">
      <c r="H356" s="25"/>
      <c r="I356" s="30"/>
      <c r="J356" s="30"/>
      <c r="K356" s="30"/>
    </row>
    <row r="357" spans="8:11">
      <c r="H357" s="25"/>
      <c r="I357" s="30"/>
      <c r="J357" s="30"/>
      <c r="K357" s="30"/>
    </row>
    <row r="358" spans="8:11">
      <c r="H358" s="25"/>
      <c r="I358" s="30"/>
      <c r="J358" s="30"/>
      <c r="K358" s="30"/>
    </row>
    <row r="359" spans="8:11">
      <c r="H359" s="25"/>
      <c r="I359" s="30"/>
      <c r="J359" s="30"/>
      <c r="K359" s="30"/>
    </row>
    <row r="360" spans="8:11">
      <c r="H360" s="25"/>
      <c r="I360" s="30"/>
      <c r="J360" s="30"/>
      <c r="K360" s="30"/>
    </row>
    <row r="361" spans="8:11">
      <c r="H361" s="25"/>
      <c r="I361" s="30"/>
      <c r="J361" s="30"/>
      <c r="K361" s="30"/>
    </row>
    <row r="362" spans="8:11">
      <c r="H362" s="25"/>
      <c r="I362" s="30"/>
      <c r="J362" s="30"/>
      <c r="K362" s="30"/>
    </row>
    <row r="363" spans="8:11">
      <c r="H363" s="25"/>
      <c r="I363" s="30"/>
      <c r="J363" s="30"/>
      <c r="K363" s="30"/>
    </row>
    <row r="364" spans="8:11">
      <c r="H364" s="25"/>
      <c r="I364" s="30"/>
      <c r="J364" s="30"/>
      <c r="K364" s="30"/>
    </row>
    <row r="365" spans="8:11">
      <c r="H365" s="25"/>
      <c r="I365" s="30"/>
      <c r="J365" s="30"/>
      <c r="K365" s="30"/>
    </row>
    <row r="366" spans="8:11">
      <c r="H366" s="25"/>
      <c r="I366" s="30"/>
      <c r="J366" s="30"/>
      <c r="K366" s="30"/>
    </row>
    <row r="367" spans="8:11">
      <c r="H367" s="25"/>
      <c r="I367" s="30"/>
      <c r="J367" s="30"/>
      <c r="K367" s="30"/>
    </row>
    <row r="368" spans="8:11">
      <c r="H368" s="25"/>
      <c r="I368" s="30"/>
      <c r="J368" s="30"/>
      <c r="K368" s="30"/>
    </row>
    <row r="369" spans="8:11">
      <c r="H369" s="25"/>
      <c r="I369" s="30"/>
      <c r="J369" s="30"/>
      <c r="K369" s="30"/>
    </row>
    <row r="370" spans="8:11">
      <c r="H370" s="25"/>
      <c r="I370" s="30"/>
      <c r="J370" s="30"/>
      <c r="K370" s="30"/>
    </row>
    <row r="371" spans="8:11">
      <c r="H371" s="25"/>
      <c r="I371" s="30"/>
      <c r="J371" s="30"/>
      <c r="K371" s="30"/>
    </row>
    <row r="372" spans="8:11">
      <c r="H372" s="25"/>
      <c r="I372" s="30"/>
      <c r="J372" s="30"/>
      <c r="K372" s="30"/>
    </row>
    <row r="373" spans="8:11">
      <c r="H373" s="25"/>
      <c r="I373" s="30"/>
      <c r="J373" s="30"/>
      <c r="K373" s="30"/>
    </row>
    <row r="374" spans="8:11">
      <c r="H374" s="25"/>
      <c r="I374" s="30"/>
      <c r="J374" s="30"/>
      <c r="K374" s="30"/>
    </row>
    <row r="375" spans="8:11">
      <c r="H375" s="25"/>
      <c r="I375" s="30"/>
      <c r="J375" s="30"/>
      <c r="K375" s="30"/>
    </row>
    <row r="376" spans="8:11">
      <c r="H376" s="25"/>
      <c r="I376" s="30"/>
      <c r="J376" s="30"/>
      <c r="K376" s="30"/>
    </row>
    <row r="377" spans="8:11">
      <c r="H377" s="25"/>
      <c r="I377" s="30"/>
      <c r="J377" s="30"/>
      <c r="K377" s="30"/>
    </row>
    <row r="378" spans="8:11">
      <c r="H378" s="25"/>
      <c r="I378" s="30"/>
      <c r="J378" s="30"/>
      <c r="K378" s="30"/>
    </row>
    <row r="379" spans="8:11">
      <c r="H379" s="25"/>
      <c r="I379" s="30"/>
      <c r="J379" s="30"/>
      <c r="K379" s="30"/>
    </row>
    <row r="380" spans="8:11">
      <c r="H380" s="25"/>
      <c r="I380" s="30"/>
      <c r="J380" s="30"/>
      <c r="K380" s="30"/>
    </row>
    <row r="381" spans="8:11">
      <c r="H381" s="25"/>
      <c r="I381" s="30"/>
      <c r="J381" s="30"/>
      <c r="K381" s="30"/>
    </row>
    <row r="382" spans="8:11">
      <c r="H382" s="25"/>
      <c r="I382" s="30"/>
      <c r="J382" s="30"/>
      <c r="K382" s="30"/>
    </row>
    <row r="383" spans="8:11">
      <c r="H383" s="25"/>
      <c r="I383" s="30"/>
      <c r="J383" s="30"/>
      <c r="K383" s="30"/>
    </row>
    <row r="384" spans="8:11">
      <c r="H384" s="25"/>
      <c r="I384" s="30"/>
      <c r="J384" s="30"/>
      <c r="K384" s="30"/>
    </row>
    <row r="385" spans="8:11">
      <c r="H385" s="25"/>
      <c r="I385" s="30"/>
      <c r="J385" s="30"/>
      <c r="K385" s="30"/>
    </row>
    <row r="386" spans="8:11">
      <c r="H386" s="25"/>
      <c r="I386" s="30"/>
      <c r="J386" s="30"/>
      <c r="K386" s="30"/>
    </row>
    <row r="387" spans="8:11">
      <c r="H387" s="25"/>
      <c r="I387" s="30"/>
      <c r="J387" s="30"/>
      <c r="K387" s="30"/>
    </row>
    <row r="388" spans="8:11">
      <c r="H388" s="25"/>
      <c r="I388" s="30"/>
      <c r="J388" s="30"/>
      <c r="K388" s="30"/>
    </row>
    <row r="389" spans="8:11">
      <c r="H389" s="25"/>
      <c r="I389" s="30"/>
      <c r="J389" s="30"/>
      <c r="K389" s="30"/>
    </row>
    <row r="390" spans="8:11">
      <c r="H390" s="25"/>
      <c r="I390" s="30"/>
      <c r="J390" s="30"/>
      <c r="K390" s="30"/>
    </row>
    <row r="391" spans="8:11">
      <c r="H391" s="25"/>
      <c r="I391" s="30"/>
      <c r="J391" s="30"/>
      <c r="K391" s="30"/>
    </row>
    <row r="392" spans="8:11">
      <c r="H392" s="25"/>
      <c r="I392" s="30"/>
      <c r="J392" s="30"/>
      <c r="K392" s="30"/>
    </row>
    <row r="393" spans="8:11">
      <c r="H393" s="25"/>
      <c r="I393" s="30"/>
      <c r="J393" s="30"/>
      <c r="K393" s="30"/>
    </row>
    <row r="394" spans="8:11">
      <c r="H394" s="25"/>
      <c r="I394" s="30"/>
      <c r="J394" s="30"/>
      <c r="K394" s="30"/>
    </row>
    <row r="395" spans="8:11">
      <c r="H395" s="25"/>
      <c r="I395" s="30"/>
      <c r="J395" s="30"/>
      <c r="K395" s="30"/>
    </row>
    <row r="396" spans="8:11">
      <c r="H396" s="25"/>
      <c r="I396" s="30"/>
      <c r="J396" s="30"/>
      <c r="K396" s="30"/>
    </row>
    <row r="397" spans="8:11">
      <c r="H397" s="25"/>
      <c r="I397" s="30"/>
      <c r="J397" s="30"/>
      <c r="K397" s="30"/>
    </row>
    <row r="398" spans="8:11">
      <c r="H398" s="25"/>
      <c r="I398" s="30"/>
      <c r="J398" s="30"/>
      <c r="K398" s="30"/>
    </row>
    <row r="399" spans="8:11">
      <c r="H399" s="25"/>
      <c r="I399" s="30"/>
      <c r="J399" s="30"/>
      <c r="K399" s="30"/>
    </row>
    <row r="400" spans="8:11">
      <c r="H400" s="25"/>
      <c r="I400" s="30"/>
      <c r="J400" s="30"/>
      <c r="K400" s="30"/>
    </row>
    <row r="401" spans="8:11">
      <c r="H401" s="25"/>
      <c r="I401" s="30"/>
      <c r="J401" s="30"/>
      <c r="K401" s="30"/>
    </row>
    <row r="402" spans="8:11">
      <c r="H402" s="25"/>
      <c r="I402" s="30"/>
      <c r="J402" s="30"/>
      <c r="K402" s="30"/>
    </row>
    <row r="403" spans="8:11">
      <c r="H403" s="25"/>
      <c r="I403" s="30"/>
      <c r="J403" s="30"/>
      <c r="K403" s="30"/>
    </row>
    <row r="404" spans="8:11">
      <c r="H404" s="25"/>
      <c r="I404" s="30"/>
      <c r="J404" s="30"/>
      <c r="K404" s="30"/>
    </row>
    <row r="405" spans="8:11">
      <c r="H405" s="25"/>
      <c r="I405" s="30"/>
      <c r="J405" s="30"/>
      <c r="K405" s="30"/>
    </row>
    <row r="406" spans="8:11">
      <c r="H406" s="25"/>
      <c r="I406" s="30"/>
      <c r="J406" s="30"/>
      <c r="K406" s="30"/>
    </row>
    <row r="407" spans="8:11">
      <c r="H407" s="25"/>
      <c r="I407" s="30"/>
      <c r="J407" s="30"/>
      <c r="K407" s="30"/>
    </row>
    <row r="408" spans="8:11">
      <c r="H408" s="25"/>
      <c r="I408" s="30"/>
      <c r="J408" s="30"/>
      <c r="K408" s="30"/>
    </row>
    <row r="409" spans="8:11">
      <c r="H409" s="25"/>
      <c r="I409" s="30"/>
      <c r="J409" s="30"/>
      <c r="K409" s="30"/>
    </row>
    <row r="410" spans="8:11">
      <c r="H410" s="25"/>
      <c r="I410" s="30"/>
      <c r="J410" s="30"/>
      <c r="K410" s="30"/>
    </row>
    <row r="411" spans="8:11">
      <c r="H411" s="25"/>
      <c r="I411" s="30"/>
      <c r="J411" s="30"/>
      <c r="K411" s="30"/>
    </row>
    <row r="412" spans="8:11">
      <c r="H412" s="25"/>
      <c r="I412" s="30"/>
      <c r="J412" s="30"/>
      <c r="K412" s="30"/>
    </row>
    <row r="413" spans="8:11">
      <c r="H413" s="25"/>
      <c r="I413" s="30"/>
      <c r="J413" s="30"/>
      <c r="K413" s="30"/>
    </row>
    <row r="414" spans="8:11">
      <c r="H414" s="25"/>
      <c r="I414" s="30"/>
      <c r="J414" s="30"/>
      <c r="K414" s="30"/>
    </row>
    <row r="415" spans="8:11">
      <c r="H415" s="25"/>
      <c r="I415" s="30"/>
      <c r="J415" s="30"/>
      <c r="K415" s="30"/>
    </row>
    <row r="416" spans="8:11">
      <c r="H416" s="25"/>
      <c r="I416" s="30"/>
      <c r="J416" s="30"/>
      <c r="K416" s="30"/>
    </row>
    <row r="417" spans="8:11">
      <c r="H417" s="25"/>
      <c r="I417" s="30"/>
      <c r="J417" s="30"/>
      <c r="K417" s="30"/>
    </row>
    <row r="418" spans="8:11">
      <c r="H418" s="25"/>
      <c r="I418" s="30"/>
      <c r="J418" s="30"/>
      <c r="K418" s="30"/>
    </row>
    <row r="419" spans="8:11">
      <c r="H419" s="25"/>
      <c r="I419" s="30"/>
      <c r="J419" s="30"/>
      <c r="K419" s="30"/>
    </row>
    <row r="420" spans="8:11">
      <c r="H420" s="25"/>
      <c r="I420" s="30"/>
      <c r="J420" s="30"/>
      <c r="K420" s="30"/>
    </row>
    <row r="421" spans="8:11">
      <c r="H421" s="25"/>
      <c r="I421" s="30"/>
      <c r="J421" s="30"/>
      <c r="K421" s="30"/>
    </row>
    <row r="422" spans="8:11">
      <c r="H422" s="25"/>
      <c r="I422" s="30"/>
      <c r="J422" s="30"/>
      <c r="K422" s="30"/>
    </row>
    <row r="423" spans="8:11">
      <c r="H423" s="25"/>
      <c r="I423" s="30"/>
      <c r="J423" s="30"/>
      <c r="K423" s="30"/>
    </row>
    <row r="424" spans="8:11">
      <c r="H424" s="25"/>
      <c r="I424" s="30"/>
      <c r="J424" s="30"/>
      <c r="K424" s="30"/>
    </row>
    <row r="425" spans="8:11">
      <c r="H425" s="25"/>
      <c r="I425" s="30"/>
      <c r="J425" s="30"/>
      <c r="K425" s="30"/>
    </row>
    <row r="426" spans="8:11">
      <c r="H426" s="25"/>
      <c r="I426" s="30"/>
      <c r="J426" s="30"/>
      <c r="K426" s="30"/>
    </row>
    <row r="427" spans="8:11">
      <c r="H427" s="25"/>
      <c r="I427" s="30"/>
      <c r="J427" s="30"/>
      <c r="K427" s="30"/>
    </row>
    <row r="428" spans="8:11">
      <c r="H428" s="25"/>
      <c r="I428" s="30"/>
      <c r="J428" s="30"/>
      <c r="K428" s="30"/>
    </row>
    <row r="429" spans="8:11">
      <c r="H429" s="25"/>
      <c r="I429" s="30"/>
      <c r="J429" s="30"/>
      <c r="K429" s="30"/>
    </row>
    <row r="430" spans="8:11">
      <c r="H430" s="25"/>
      <c r="I430" s="30"/>
      <c r="J430" s="30"/>
      <c r="K430" s="30"/>
    </row>
    <row r="431" spans="8:11">
      <c r="H431" s="25"/>
      <c r="I431" s="30"/>
      <c r="J431" s="30"/>
      <c r="K431" s="30"/>
    </row>
    <row r="432" spans="8:11">
      <c r="H432" s="25"/>
      <c r="I432" s="30"/>
      <c r="J432" s="30"/>
      <c r="K432" s="30"/>
    </row>
    <row r="433" spans="8:11">
      <c r="H433" s="25"/>
      <c r="I433" s="30"/>
      <c r="J433" s="30"/>
      <c r="K433" s="30"/>
    </row>
    <row r="434" spans="8:11">
      <c r="H434" s="25"/>
      <c r="I434" s="30"/>
      <c r="J434" s="30"/>
      <c r="K434" s="30"/>
    </row>
    <row r="435" spans="8:11">
      <c r="H435" s="25"/>
      <c r="I435" s="30"/>
      <c r="J435" s="30"/>
      <c r="K435" s="30"/>
    </row>
    <row r="436" spans="8:11">
      <c r="H436" s="25"/>
      <c r="I436" s="30"/>
      <c r="J436" s="30"/>
      <c r="K436" s="30"/>
    </row>
    <row r="437" spans="8:11">
      <c r="H437" s="25"/>
      <c r="I437" s="30"/>
      <c r="J437" s="30"/>
      <c r="K437" s="30"/>
    </row>
    <row r="438" spans="8:11">
      <c r="H438" s="25"/>
      <c r="I438" s="30"/>
      <c r="J438" s="30"/>
      <c r="K438" s="30"/>
    </row>
    <row r="439" spans="8:11">
      <c r="H439" s="25"/>
      <c r="I439" s="30"/>
      <c r="J439" s="30"/>
      <c r="K439" s="3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2" sqref="F12"/>
    </sheetView>
  </sheetViews>
  <sheetFormatPr baseColWidth="10" defaultRowHeight="15" x14ac:dyDescent="0"/>
  <sheetData>
    <row r="1" spans="1:12">
      <c r="A1" s="6" t="s">
        <v>62</v>
      </c>
      <c r="B1" s="6" t="s">
        <v>63</v>
      </c>
      <c r="C1" s="15" t="s">
        <v>65</v>
      </c>
      <c r="D1" s="6" t="s">
        <v>64</v>
      </c>
      <c r="E1" s="15" t="s">
        <v>66</v>
      </c>
      <c r="F1" s="14"/>
      <c r="H1" s="6" t="s">
        <v>13</v>
      </c>
      <c r="I1" s="6" t="s">
        <v>35</v>
      </c>
      <c r="J1" s="15" t="s">
        <v>6</v>
      </c>
      <c r="K1" s="6" t="s">
        <v>39</v>
      </c>
      <c r="L1" s="14"/>
    </row>
    <row r="2" spans="1:12">
      <c r="A2" t="s">
        <v>11</v>
      </c>
      <c r="B2" s="19">
        <v>8.4499999999999993</v>
      </c>
      <c r="C2" s="19">
        <v>652</v>
      </c>
      <c r="D2" s="19">
        <v>1.86</v>
      </c>
      <c r="E2" s="19">
        <v>1.24</v>
      </c>
      <c r="F2" s="19" t="s">
        <v>73</v>
      </c>
      <c r="H2" t="s">
        <v>70</v>
      </c>
      <c r="I2" s="21">
        <v>9</v>
      </c>
      <c r="J2" s="21">
        <v>15</v>
      </c>
      <c r="K2" s="21">
        <v>24</v>
      </c>
      <c r="L2" s="19" t="s">
        <v>72</v>
      </c>
    </row>
    <row r="3" spans="1:12">
      <c r="B3" t="s">
        <v>75</v>
      </c>
      <c r="C3" t="s">
        <v>76</v>
      </c>
      <c r="E3" s="19"/>
      <c r="F3" s="19" t="s">
        <v>74</v>
      </c>
      <c r="H3" t="s">
        <v>71</v>
      </c>
      <c r="I3" s="21">
        <v>2</v>
      </c>
      <c r="J3" s="21">
        <v>9</v>
      </c>
      <c r="K3" s="21">
        <v>11</v>
      </c>
      <c r="L3" s="19" t="s">
        <v>40</v>
      </c>
    </row>
    <row r="4" spans="1:12">
      <c r="E4" s="19"/>
      <c r="F4" s="19"/>
      <c r="I4" s="19"/>
      <c r="J4" s="19"/>
      <c r="K4" s="19"/>
      <c r="L4" s="19"/>
    </row>
    <row r="5" spans="1:12">
      <c r="A5" s="6" t="s">
        <v>67</v>
      </c>
      <c r="B5" s="6" t="s">
        <v>63</v>
      </c>
      <c r="C5" s="15" t="s">
        <v>65</v>
      </c>
      <c r="D5" s="6" t="s">
        <v>64</v>
      </c>
      <c r="E5" s="15" t="s">
        <v>66</v>
      </c>
    </row>
    <row r="6" spans="1:12">
      <c r="A6" t="s">
        <v>11</v>
      </c>
      <c r="B6" s="19">
        <v>1.45</v>
      </c>
      <c r="C6" s="19">
        <v>1.2</v>
      </c>
      <c r="D6" s="19">
        <v>0.7</v>
      </c>
      <c r="E6" s="19">
        <v>0.47</v>
      </c>
      <c r="F6" t="s">
        <v>77</v>
      </c>
    </row>
    <row r="7" spans="1:12">
      <c r="B7" t="s">
        <v>75</v>
      </c>
      <c r="C7" t="s">
        <v>76</v>
      </c>
      <c r="F7" s="22" t="s">
        <v>78</v>
      </c>
      <c r="H7" s="16" t="s">
        <v>79</v>
      </c>
      <c r="I7" s="16" t="s">
        <v>35</v>
      </c>
      <c r="J7" s="16" t="s">
        <v>6</v>
      </c>
      <c r="K7" s="16" t="s">
        <v>39</v>
      </c>
      <c r="L7" s="23"/>
    </row>
    <row r="8" spans="1:12">
      <c r="E8" s="19"/>
      <c r="F8" s="19"/>
      <c r="H8" t="s">
        <v>70</v>
      </c>
      <c r="I8" s="21">
        <v>11</v>
      </c>
      <c r="J8" s="21">
        <v>13</v>
      </c>
      <c r="K8" s="21">
        <v>24</v>
      </c>
      <c r="L8" s="19" t="s">
        <v>80</v>
      </c>
    </row>
    <row r="9" spans="1:12">
      <c r="A9" s="6" t="s">
        <v>69</v>
      </c>
      <c r="B9" s="6" t="s">
        <v>63</v>
      </c>
      <c r="C9" s="15" t="s">
        <v>65</v>
      </c>
      <c r="D9" s="6" t="s">
        <v>64</v>
      </c>
      <c r="E9" s="15" t="s">
        <v>66</v>
      </c>
      <c r="F9" s="19"/>
      <c r="H9" t="s">
        <v>71</v>
      </c>
      <c r="I9" s="21">
        <v>3</v>
      </c>
      <c r="J9" s="21">
        <v>8</v>
      </c>
      <c r="K9" s="21">
        <v>11</v>
      </c>
      <c r="L9" t="s">
        <v>81</v>
      </c>
    </row>
    <row r="10" spans="1:12">
      <c r="A10" s="20" t="s">
        <v>11</v>
      </c>
      <c r="B10" s="19">
        <v>12.91</v>
      </c>
      <c r="C10" s="19">
        <v>12.68</v>
      </c>
      <c r="D10" s="19">
        <v>2.15</v>
      </c>
      <c r="E10" s="19">
        <v>1.42</v>
      </c>
      <c r="F10" s="19" t="s">
        <v>82</v>
      </c>
    </row>
    <row r="11" spans="1:12">
      <c r="B11" t="s">
        <v>75</v>
      </c>
      <c r="C11" t="s">
        <v>76</v>
      </c>
      <c r="F11" s="19" t="s">
        <v>83</v>
      </c>
    </row>
    <row r="13" spans="1:12">
      <c r="F13" s="14"/>
    </row>
    <row r="14" spans="1:12">
      <c r="E14" s="19"/>
      <c r="F14" s="19"/>
    </row>
    <row r="15" spans="1:12">
      <c r="E15" s="19"/>
      <c r="F15" s="19"/>
    </row>
    <row r="16" spans="1:12">
      <c r="E16" s="19"/>
      <c r="F16" s="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</vt:lpstr>
      <vt:lpstr>Summary</vt:lpstr>
    </vt:vector>
  </TitlesOfParts>
  <Company>Beloit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Yasukawa</dc:creator>
  <cp:lastModifiedBy>Ken Yasukawa</cp:lastModifiedBy>
  <dcterms:created xsi:type="dcterms:W3CDTF">2015-05-20T18:23:38Z</dcterms:created>
  <dcterms:modified xsi:type="dcterms:W3CDTF">2015-07-30T19:42:15Z</dcterms:modified>
</cp:coreProperties>
</file>