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<sst xmlns="http://schemas.openxmlformats.org/spreadsheetml/2006/main" count="117" uniqueCount="58">
  <si>
    <t>Pipeline</t>
  </si>
  <si>
    <t>ERR031862</t>
  </si>
  <si>
    <t>ERR031931</t>
  </si>
  <si>
    <t>ERR031956</t>
  </si>
  <si>
    <t>ERR034519</t>
  </si>
  <si>
    <t>ERR034546</t>
  </si>
  <si>
    <t>ERR034553</t>
  </si>
  <si>
    <t>ERR034606</t>
  </si>
  <si>
    <t>SRR098520</t>
  </si>
  <si>
    <t>SRR099528</t>
  </si>
  <si>
    <t>SRR099541</t>
  </si>
  <si>
    <t>SRR100031</t>
  </si>
  <si>
    <t>SRX237141</t>
  </si>
  <si>
    <t>Both</t>
  </si>
  <si>
    <t>Filter singletons (GATK)</t>
  </si>
  <si>
    <t>sort sample</t>
  </si>
  <si>
    <t>remove duplicates</t>
  </si>
  <si>
    <t>GATK</t>
  </si>
  <si>
    <t>add read groups + karyotype reorder (GATK)</t>
  </si>
  <si>
    <t>VarScan</t>
  </si>
  <si>
    <t>pileup + clean pileup (VarScan, no preprocess)</t>
  </si>
  <si>
    <t>varscan default (no preprocess)</t>
  </si>
  <si>
    <t>varscan pvalue (no preprocess)</t>
  </si>
  <si>
    <t>varscan custom (no preprocess)</t>
  </si>
  <si>
    <t>GATK Haplotype (no preprocess)</t>
  </si>
  <si>
    <t>GATK Unified (no preprocess)</t>
  </si>
  <si>
    <t>GATK realign</t>
  </si>
  <si>
    <t>pileup + clean pileup (VarScan, realign)</t>
  </si>
  <si>
    <t>varscan default (realign)</t>
  </si>
  <si>
    <t>varscan pvalue (realign)</t>
  </si>
  <si>
    <t>varscan custom (realign)</t>
  </si>
  <si>
    <t>GATK Haplotype (realign)</t>
  </si>
  <si>
    <t>GATK Unified (realign)</t>
  </si>
  <si>
    <t>GATK recal (w/o realign)</t>
  </si>
  <si>
    <t>pileup + clean pileup (VarScan, recal)</t>
  </si>
  <si>
    <t>varscan default (recal)</t>
  </si>
  <si>
    <t>varscan pvalue (recal)</t>
  </si>
  <si>
    <t>varscan custom (recal)</t>
  </si>
  <si>
    <t>GATK Haplotype (recal)</t>
  </si>
  <si>
    <t>GATK Unified (recal)</t>
  </si>
  <si>
    <t>GATK recal (full pipeline)</t>
  </si>
  <si>
    <t>pileup + clean pileup (VarScan, full pipeline)</t>
  </si>
  <si>
    <t>varscan default (full pipeline)</t>
  </si>
  <si>
    <t>varscan pvalue (full pipeline)</t>
  </si>
  <si>
    <t>varscan custom (full pipeline)</t>
  </si>
  <si>
    <t>GATK Haplotype (full pipeline)</t>
  </si>
  <si>
    <t>GATK Unified (full pipeline)</t>
  </si>
  <si>
    <t>VarScan: Default</t>
  </si>
  <si>
    <t>no preprocess</t>
  </si>
  <si>
    <t>realign introns</t>
  </si>
  <si>
    <t>recalibrate quality scores</t>
  </si>
  <si>
    <t>full pipeline</t>
  </si>
  <si>
    <t>VarScan: pvalue</t>
  </si>
  <si>
    <t>VarScan: custom</t>
  </si>
  <si>
    <t>GATK: Unified Genotyper</t>
  </si>
  <si>
    <t>GATK: Haplotype Caller</t>
  </si>
  <si>
    <t>Pre-processing</t>
  </si>
  <si>
    <t>Table S5: Run Times for 1KG Exome Samples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</si>
</sst>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:ss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993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966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0" fontId="0" fillId="34" borderId="0" xfId="0" applyFill="1" applyAlignment="1">
      <alignment/>
    </xf>
    <xf numFmtId="164" fontId="18" fillId="0" borderId="0" xfId="0" applyNumberFormat="1" applyFont="1" applyAlignment="1">
      <alignment/>
    </xf>
    <xf numFmtId="0" fontId="0" fillId="35" borderId="0" xfId="0" applyFill="1" applyAlignment="1">
      <alignment/>
    </xf>
    <xf numFmtId="0" fontId="0" fillId="22" borderId="0" xfId="0" applyFill="1" applyAlignment="1">
      <alignment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34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2" max="2" width="42.8515625" style="0" bestFit="1" customWidth="1"/>
  </cols>
  <sheetData>
    <row r="1" ht="15">
      <c r="A1" s="12" t="s">
        <v>57</v>
      </c>
    </row>
    <row r="2" spans="1:14" ht="15">
      <c r="A2" s="13" t="s">
        <v>0</v>
      </c>
      <c r="B2" s="13" t="s">
        <v>56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13" t="s">
        <v>12</v>
      </c>
    </row>
    <row r="3" spans="1:14" ht="15">
      <c r="A3" s="1" t="s">
        <v>13</v>
      </c>
      <c r="B3" t="s">
        <v>14</v>
      </c>
      <c r="C3" s="2">
        <v>0.02361111111111111</v>
      </c>
      <c r="D3" s="2">
        <v>0.034722222222222224</v>
      </c>
      <c r="E3" s="2">
        <v>0.034722222222222224</v>
      </c>
      <c r="F3" s="2">
        <v>0.02847222222222222</v>
      </c>
      <c r="G3" s="2">
        <v>0.027083333333333334</v>
      </c>
      <c r="H3" s="2">
        <v>0.035416666666666666</v>
      </c>
      <c r="I3" s="2">
        <v>0.029861111111111113</v>
      </c>
      <c r="J3" s="2">
        <v>0.042361111111111106</v>
      </c>
      <c r="K3" s="2">
        <v>0.04097222222222222</v>
      </c>
      <c r="L3" s="2">
        <v>0.035416666666666666</v>
      </c>
      <c r="M3" s="2">
        <v>0.020833333333333332</v>
      </c>
      <c r="N3" s="2">
        <v>0.02361111111111111</v>
      </c>
    </row>
    <row r="4" spans="1:14" ht="15">
      <c r="A4" s="1" t="s">
        <v>13</v>
      </c>
      <c r="B4" t="s">
        <v>15</v>
      </c>
      <c r="C4" s="2">
        <v>0.024999999999999998</v>
      </c>
      <c r="D4" s="2">
        <v>0.03680555555555556</v>
      </c>
      <c r="E4" s="2">
        <v>0.03680555555555556</v>
      </c>
      <c r="F4" s="2">
        <v>0.027777777777777776</v>
      </c>
      <c r="G4" s="2">
        <v>0.027083333333333334</v>
      </c>
      <c r="H4" s="2">
        <v>0.030555555555555555</v>
      </c>
      <c r="I4" s="2">
        <v>0.03263888888888889</v>
      </c>
      <c r="J4" s="2">
        <v>0.04722222222222222</v>
      </c>
      <c r="K4" s="2">
        <v>0.04513888888888889</v>
      </c>
      <c r="L4" s="2">
        <v>0.0375</v>
      </c>
      <c r="M4" s="2">
        <v>0.02152777777777778</v>
      </c>
      <c r="N4" s="2">
        <v>0.022222222222222223</v>
      </c>
    </row>
    <row r="5" spans="1:14" ht="15">
      <c r="A5" s="1" t="s">
        <v>13</v>
      </c>
      <c r="B5" t="s">
        <v>16</v>
      </c>
      <c r="C5" s="2">
        <v>0.03333333333333333</v>
      </c>
      <c r="D5" s="2">
        <v>0.04652777777777778</v>
      </c>
      <c r="E5" s="2">
        <v>0.05069444444444445</v>
      </c>
      <c r="F5" s="2">
        <v>0.5395833333333333</v>
      </c>
      <c r="G5" s="2">
        <v>0.036111111111111115</v>
      </c>
      <c r="H5" s="2">
        <v>0.042361111111111106</v>
      </c>
      <c r="I5" s="2">
        <v>0.043750000000000004</v>
      </c>
      <c r="J5" s="2">
        <v>0.06458333333333334</v>
      </c>
      <c r="K5" s="2">
        <v>0.05625</v>
      </c>
      <c r="L5" s="2">
        <v>0.04791666666666666</v>
      </c>
      <c r="M5" s="2">
        <v>0.027083333333333334</v>
      </c>
      <c r="N5" s="2">
        <v>0.029166666666666664</v>
      </c>
    </row>
    <row r="6" spans="1:14" ht="15">
      <c r="A6" s="3" t="s">
        <v>17</v>
      </c>
      <c r="B6" t="s">
        <v>18</v>
      </c>
      <c r="C6" s="2">
        <v>0.035416666666666666</v>
      </c>
      <c r="D6" s="4">
        <v>0.051388888888888894</v>
      </c>
      <c r="E6" s="2">
        <v>0.057638888888888885</v>
      </c>
      <c r="F6" s="2">
        <v>0.04652777777777778</v>
      </c>
      <c r="G6" s="2">
        <v>0.03819444444444444</v>
      </c>
      <c r="H6" s="2">
        <v>0.049305555555555554</v>
      </c>
      <c r="I6" s="2">
        <v>0.05069444444444445</v>
      </c>
      <c r="J6" s="2">
        <v>0.06527777777777778</v>
      </c>
      <c r="K6" s="2">
        <v>0.05833333333333333</v>
      </c>
      <c r="L6" s="2">
        <v>0.04305555555555556</v>
      </c>
      <c r="M6" s="2">
        <v>0.036111111111111115</v>
      </c>
      <c r="N6" s="2">
        <v>0.030555555555555555</v>
      </c>
    </row>
    <row r="7" spans="1:14" ht="15">
      <c r="A7" s="5" t="s">
        <v>19</v>
      </c>
      <c r="B7" s="6" t="s">
        <v>20</v>
      </c>
      <c r="C7" s="2">
        <v>0.1423611111111111</v>
      </c>
      <c r="D7" s="2">
        <v>0.12222222222222223</v>
      </c>
      <c r="E7" s="2">
        <v>0.2548611111111111</v>
      </c>
      <c r="F7" s="2">
        <v>0.16041666666666668</v>
      </c>
      <c r="G7" s="2">
        <v>0.14375000000000002</v>
      </c>
      <c r="H7" s="2">
        <v>0.16666666666666666</v>
      </c>
      <c r="I7" s="2">
        <v>0.15555555555555556</v>
      </c>
      <c r="J7" s="2">
        <v>0.2673611111111111</v>
      </c>
      <c r="K7" s="2">
        <v>0.15555555555555556</v>
      </c>
      <c r="L7" s="2">
        <v>0.12708333333333333</v>
      </c>
      <c r="M7" s="2">
        <v>0.2020833333333333</v>
      </c>
      <c r="N7" s="2">
        <v>0.12986111111111112</v>
      </c>
    </row>
    <row r="8" spans="1:14" ht="15">
      <c r="A8" s="5" t="s">
        <v>19</v>
      </c>
      <c r="B8" s="6" t="s">
        <v>21</v>
      </c>
      <c r="C8" s="2">
        <v>0.08055555555555556</v>
      </c>
      <c r="D8" s="2">
        <v>0.07291666666666667</v>
      </c>
      <c r="E8" s="2">
        <v>0.1951388888888889</v>
      </c>
      <c r="F8" s="2">
        <v>0.09027777777777778</v>
      </c>
      <c r="G8" s="2">
        <v>0.12847222222222224</v>
      </c>
      <c r="H8" s="2">
        <v>0.1076388888888889</v>
      </c>
      <c r="I8" s="2">
        <v>0.09583333333333333</v>
      </c>
      <c r="J8" s="2">
        <v>0.16458333333333333</v>
      </c>
      <c r="K8" s="2">
        <v>0.08263888888888889</v>
      </c>
      <c r="L8" s="2">
        <v>0.07777777777777778</v>
      </c>
      <c r="M8" s="2">
        <v>0.08402777777777777</v>
      </c>
      <c r="N8" s="2">
        <v>0.07569444444444444</v>
      </c>
    </row>
    <row r="9" spans="1:14" ht="15">
      <c r="A9" s="5" t="s">
        <v>19</v>
      </c>
      <c r="B9" s="6" t="s">
        <v>22</v>
      </c>
      <c r="C9" s="2">
        <v>0.08194444444444444</v>
      </c>
      <c r="D9" s="2">
        <v>0.07430555555555556</v>
      </c>
      <c r="E9" s="2">
        <v>0.1125</v>
      </c>
      <c r="F9" s="2">
        <v>0.09375</v>
      </c>
      <c r="G9" s="2">
        <v>0.08750000000000001</v>
      </c>
      <c r="H9" s="2">
        <v>0.11041666666666666</v>
      </c>
      <c r="I9" s="2">
        <v>0.09722222222222222</v>
      </c>
      <c r="J9" s="2">
        <v>0.12013888888888889</v>
      </c>
      <c r="K9" s="2">
        <v>0.08472222222222221</v>
      </c>
      <c r="L9" s="2">
        <v>0.07777777777777778</v>
      </c>
      <c r="M9" s="2">
        <v>0.08819444444444445</v>
      </c>
      <c r="N9" s="2">
        <v>0.07916666666666666</v>
      </c>
    </row>
    <row r="10" spans="1:14" ht="15">
      <c r="A10" s="5" t="s">
        <v>19</v>
      </c>
      <c r="B10" s="6" t="s">
        <v>23</v>
      </c>
      <c r="C10" s="2">
        <v>0.08055555555555556</v>
      </c>
      <c r="D10" s="2">
        <v>0.07152777777777779</v>
      </c>
      <c r="E10" s="2">
        <v>0.1076388888888889</v>
      </c>
      <c r="F10" s="2">
        <v>0.08888888888888889</v>
      </c>
      <c r="G10" s="2">
        <v>0.08402777777777777</v>
      </c>
      <c r="H10" s="2">
        <v>0.09930555555555555</v>
      </c>
      <c r="I10" s="2">
        <v>0.09722222222222222</v>
      </c>
      <c r="J10" s="2">
        <v>0.11319444444444444</v>
      </c>
      <c r="K10" s="2">
        <v>0.0798611111111111</v>
      </c>
      <c r="L10" s="2">
        <v>0.1173611111111111</v>
      </c>
      <c r="M10" s="2">
        <v>0.08472222222222221</v>
      </c>
      <c r="N10" s="2">
        <v>0.075</v>
      </c>
    </row>
    <row r="11" spans="1:14" ht="15">
      <c r="A11" s="3" t="s">
        <v>17</v>
      </c>
      <c r="B11" s="6" t="s">
        <v>24</v>
      </c>
      <c r="C11" s="2">
        <v>0.29097222222222224</v>
      </c>
      <c r="D11" s="2">
        <v>0.6784722222222223</v>
      </c>
      <c r="E11" s="2">
        <v>0.9340277777777778</v>
      </c>
      <c r="F11" s="2">
        <v>0.7770833333333332</v>
      </c>
      <c r="G11" s="2">
        <v>0.47500000000000003</v>
      </c>
      <c r="H11" s="2">
        <v>0.7125</v>
      </c>
      <c r="I11" s="2">
        <v>0.9527777777777778</v>
      </c>
      <c r="J11" s="2">
        <v>1.1736111111111112</v>
      </c>
      <c r="K11" s="2">
        <v>0.7409722222222223</v>
      </c>
      <c r="L11" s="2">
        <v>0.5625</v>
      </c>
      <c r="M11" s="2">
        <v>0.6819444444444445</v>
      </c>
      <c r="N11" s="2">
        <v>0.5194444444444445</v>
      </c>
    </row>
    <row r="12" spans="1:14" ht="15">
      <c r="A12" s="3" t="s">
        <v>17</v>
      </c>
      <c r="B12" s="6" t="s">
        <v>25</v>
      </c>
      <c r="C12" s="2">
        <v>0.17777777777777778</v>
      </c>
      <c r="D12" s="2">
        <v>0.15694444444444444</v>
      </c>
      <c r="E12" s="2">
        <v>0.2625</v>
      </c>
      <c r="F12" s="2">
        <v>0.17013888888888887</v>
      </c>
      <c r="G12" s="2">
        <v>0.17152777777777775</v>
      </c>
      <c r="H12" s="2">
        <v>0.18958333333333333</v>
      </c>
      <c r="I12" s="2">
        <v>0.17222222222222225</v>
      </c>
      <c r="J12" s="2">
        <v>0.2722222222222222</v>
      </c>
      <c r="K12" s="2">
        <v>0.1708333333333333</v>
      </c>
      <c r="L12" s="2">
        <v>0.13541666666666666</v>
      </c>
      <c r="M12" s="2">
        <v>0.33888888888888885</v>
      </c>
      <c r="N12" s="2">
        <v>0.14305555555555557</v>
      </c>
    </row>
    <row r="13" spans="1:14" ht="15">
      <c r="A13" s="1" t="s">
        <v>13</v>
      </c>
      <c r="B13" s="7" t="s">
        <v>26</v>
      </c>
      <c r="C13" s="2">
        <v>0.07430555555555556</v>
      </c>
      <c r="D13" s="2">
        <v>0.09375</v>
      </c>
      <c r="E13" s="2">
        <v>0.14027777777777778</v>
      </c>
      <c r="F13" s="2">
        <v>0.07847222222222222</v>
      </c>
      <c r="G13" s="2">
        <v>0.07361111111111111</v>
      </c>
      <c r="H13" s="2">
        <v>0.08819444444444445</v>
      </c>
      <c r="I13" s="2">
        <v>0.09027777777777778</v>
      </c>
      <c r="J13" s="2">
        <v>0.11527777777777777</v>
      </c>
      <c r="K13" s="2">
        <v>0.12152777777777778</v>
      </c>
      <c r="L13" s="2">
        <v>0.08611111111111112</v>
      </c>
      <c r="M13" s="2">
        <v>0.10694444444444444</v>
      </c>
      <c r="N13" s="2">
        <v>0.06041666666666667</v>
      </c>
    </row>
    <row r="14" spans="1:14" ht="15">
      <c r="A14" s="5" t="s">
        <v>19</v>
      </c>
      <c r="B14" s="7" t="s">
        <v>27</v>
      </c>
      <c r="C14" s="2">
        <v>0.1423611111111111</v>
      </c>
      <c r="D14" s="2">
        <v>0.12430555555555556</v>
      </c>
      <c r="E14" s="2">
        <v>0.27291666666666664</v>
      </c>
      <c r="F14" s="2">
        <v>0.14652777777777778</v>
      </c>
      <c r="G14" s="2">
        <v>0.18611111111111112</v>
      </c>
      <c r="H14" s="2">
        <v>0.16666666666666666</v>
      </c>
      <c r="I14" s="2">
        <v>0.15763888888888888</v>
      </c>
      <c r="J14" s="2">
        <v>0.26944444444444443</v>
      </c>
      <c r="K14" s="2">
        <v>0.1388888888888889</v>
      </c>
      <c r="L14" s="2">
        <v>0.12569444444444444</v>
      </c>
      <c r="M14" s="2">
        <v>0.14027777777777778</v>
      </c>
      <c r="N14" s="2">
        <v>0.12986111111111112</v>
      </c>
    </row>
    <row r="15" spans="1:14" ht="15">
      <c r="A15" s="5" t="s">
        <v>19</v>
      </c>
      <c r="B15" s="7" t="s">
        <v>28</v>
      </c>
      <c r="C15" s="2">
        <v>0.08055555555555556</v>
      </c>
      <c r="D15" s="2">
        <v>0.07291666666666667</v>
      </c>
      <c r="E15" s="2">
        <v>0.1111111111111111</v>
      </c>
      <c r="F15" s="2">
        <v>0.10208333333333335</v>
      </c>
      <c r="G15" s="2">
        <v>0.08750000000000001</v>
      </c>
      <c r="H15" s="2">
        <v>0.10625</v>
      </c>
      <c r="I15" s="2">
        <v>0.09861111111111111</v>
      </c>
      <c r="J15" s="2">
        <v>0.12361111111111112</v>
      </c>
      <c r="K15" s="2">
        <v>0.08263888888888889</v>
      </c>
      <c r="L15" s="2">
        <v>0.12013888888888889</v>
      </c>
      <c r="M15" s="2">
        <v>0.08611111111111112</v>
      </c>
      <c r="N15" s="2">
        <v>0.07569444444444444</v>
      </c>
    </row>
    <row r="16" spans="1:14" ht="15">
      <c r="A16" s="5" t="s">
        <v>19</v>
      </c>
      <c r="B16" s="7" t="s">
        <v>29</v>
      </c>
      <c r="C16" s="2">
        <v>0.08125</v>
      </c>
      <c r="D16" s="2">
        <v>0.07291666666666667</v>
      </c>
      <c r="E16" s="2">
        <v>0.11458333333333333</v>
      </c>
      <c r="F16" s="2">
        <v>0.09375</v>
      </c>
      <c r="G16" s="2">
        <v>0.08888888888888889</v>
      </c>
      <c r="H16" s="2">
        <v>0.10833333333333334</v>
      </c>
      <c r="I16" s="2">
        <v>0.09583333333333333</v>
      </c>
      <c r="J16" s="2">
        <v>0.12708333333333333</v>
      </c>
      <c r="K16" s="2">
        <v>0.08472222222222221</v>
      </c>
      <c r="L16" s="2">
        <v>0.07847222222222222</v>
      </c>
      <c r="M16" s="2">
        <v>0.08888888888888889</v>
      </c>
      <c r="N16" s="2">
        <v>0.07847222222222222</v>
      </c>
    </row>
    <row r="17" spans="1:14" ht="15">
      <c r="A17" s="5" t="s">
        <v>19</v>
      </c>
      <c r="B17" s="7" t="s">
        <v>30</v>
      </c>
      <c r="C17" s="2">
        <v>0.07847222222222222</v>
      </c>
      <c r="D17" s="2">
        <v>0.07083333333333333</v>
      </c>
      <c r="E17" s="2">
        <v>0.10833333333333334</v>
      </c>
      <c r="F17" s="2">
        <v>0.08888888888888889</v>
      </c>
      <c r="G17" s="2">
        <v>0.08541666666666665</v>
      </c>
      <c r="H17" s="2">
        <v>0.09583333333333333</v>
      </c>
      <c r="I17" s="2">
        <v>0.09166666666666667</v>
      </c>
      <c r="J17" s="2">
        <v>0.11666666666666665</v>
      </c>
      <c r="K17" s="2">
        <v>0.0798611111111111</v>
      </c>
      <c r="L17" s="2">
        <v>0.07569444444444444</v>
      </c>
      <c r="M17" s="2">
        <v>0.08194444444444444</v>
      </c>
      <c r="N17" s="2">
        <v>0.07361111111111111</v>
      </c>
    </row>
    <row r="18" spans="1:14" ht="15">
      <c r="A18" s="3" t="s">
        <v>17</v>
      </c>
      <c r="B18" s="7" t="s">
        <v>31</v>
      </c>
      <c r="C18" s="2">
        <v>0.2923611111111111</v>
      </c>
      <c r="D18" s="2">
        <v>0.6868055555555556</v>
      </c>
      <c r="E18" s="2">
        <v>1.0083333333333333</v>
      </c>
      <c r="F18" s="2">
        <v>0.7909722222222223</v>
      </c>
      <c r="G18" s="2">
        <v>0.4784722222222222</v>
      </c>
      <c r="H18" s="2">
        <v>0.6965277777777777</v>
      </c>
      <c r="I18" s="2">
        <v>0.9736111111111111</v>
      </c>
      <c r="J18" s="2">
        <v>1.2</v>
      </c>
      <c r="K18" s="2">
        <v>0.7819444444444444</v>
      </c>
      <c r="L18" s="2">
        <v>0.5770833333333333</v>
      </c>
      <c r="M18" s="2">
        <v>0.6777777777777777</v>
      </c>
      <c r="N18" s="2">
        <v>0.5104166666666666</v>
      </c>
    </row>
    <row r="19" spans="1:14" ht="15">
      <c r="A19" s="3" t="s">
        <v>17</v>
      </c>
      <c r="B19" s="7" t="s">
        <v>32</v>
      </c>
      <c r="C19" s="2">
        <v>0.1763888888888889</v>
      </c>
      <c r="D19" s="2">
        <v>0.15138888888888888</v>
      </c>
      <c r="E19" s="2">
        <v>0.26944444444444443</v>
      </c>
      <c r="F19" s="2">
        <v>0.1763888888888889</v>
      </c>
      <c r="G19" s="2">
        <v>0.17013888888888887</v>
      </c>
      <c r="H19" s="2">
        <v>0.19166666666666665</v>
      </c>
      <c r="I19" s="2">
        <v>0.17916666666666667</v>
      </c>
      <c r="J19" s="2">
        <v>0.2847222222222222</v>
      </c>
      <c r="K19" s="2">
        <v>0.15972222222222224</v>
      </c>
      <c r="L19" s="2">
        <v>0.13680555555555554</v>
      </c>
      <c r="M19" s="2">
        <v>0.1729166666666667</v>
      </c>
      <c r="N19" s="2">
        <v>0.14791666666666667</v>
      </c>
    </row>
    <row r="20" spans="1:14" ht="15">
      <c r="A20" s="1" t="s">
        <v>13</v>
      </c>
      <c r="B20" s="8" t="s">
        <v>33</v>
      </c>
      <c r="C20" s="2">
        <v>0.25277777777777777</v>
      </c>
      <c r="D20" s="2">
        <v>0.2777777777777778</v>
      </c>
      <c r="E20" s="2">
        <v>0.41805555555555557</v>
      </c>
      <c r="F20" s="2">
        <v>0.2652777777777778</v>
      </c>
      <c r="G20" s="2">
        <v>0.2569444444444445</v>
      </c>
      <c r="H20" s="2">
        <v>0.29930555555555555</v>
      </c>
      <c r="I20" s="2">
        <v>0.3013888888888889</v>
      </c>
      <c r="J20" s="2">
        <v>0.4368055555555555</v>
      </c>
      <c r="K20" s="2">
        <v>0.36041666666666666</v>
      </c>
      <c r="L20" s="2">
        <v>0.3069444444444444</v>
      </c>
      <c r="M20" s="2">
        <v>0.21875</v>
      </c>
      <c r="N20" s="2">
        <v>0.21319444444444444</v>
      </c>
    </row>
    <row r="21" spans="1:14" ht="15">
      <c r="A21" s="5" t="s">
        <v>19</v>
      </c>
      <c r="B21" s="8" t="s">
        <v>34</v>
      </c>
      <c r="C21" s="2">
        <v>0.15069444444444444</v>
      </c>
      <c r="D21" s="2">
        <v>0.13333333333333333</v>
      </c>
      <c r="E21" s="2">
        <v>0.2388888888888889</v>
      </c>
      <c r="F21" s="2">
        <v>0.16597222222222222</v>
      </c>
      <c r="G21" s="2">
        <v>0.15972222222222224</v>
      </c>
      <c r="H21" s="2">
        <v>0.17916666666666667</v>
      </c>
      <c r="I21" s="2">
        <v>0.18194444444444444</v>
      </c>
      <c r="J21" s="2">
        <v>0.2972222222222222</v>
      </c>
      <c r="K21" s="2">
        <v>0.1673611111111111</v>
      </c>
      <c r="L21" s="2">
        <v>0.15347222222222223</v>
      </c>
      <c r="M21" s="2">
        <v>0.15763888888888888</v>
      </c>
      <c r="N21" s="2">
        <v>0.15902777777777777</v>
      </c>
    </row>
    <row r="22" spans="1:14" ht="15">
      <c r="A22" s="5" t="s">
        <v>19</v>
      </c>
      <c r="B22" s="8" t="s">
        <v>35</v>
      </c>
      <c r="C22" s="2">
        <v>0.08263888888888889</v>
      </c>
      <c r="D22" s="2">
        <v>0.07291666666666667</v>
      </c>
      <c r="E22" s="2">
        <v>0.1111111111111111</v>
      </c>
      <c r="F22" s="2">
        <v>0.09305555555555556</v>
      </c>
      <c r="G22" s="2">
        <v>0.13055555555555556</v>
      </c>
      <c r="H22" s="2">
        <v>0.10625</v>
      </c>
      <c r="I22" s="2">
        <v>0.09722222222222222</v>
      </c>
      <c r="J22" s="2">
        <v>0.12361111111111112</v>
      </c>
      <c r="K22" s="2">
        <v>0.08333333333333333</v>
      </c>
      <c r="L22" s="2">
        <v>0.07708333333333334</v>
      </c>
      <c r="M22" s="2">
        <v>0.08472222222222221</v>
      </c>
      <c r="N22" s="2">
        <v>0.07708333333333334</v>
      </c>
    </row>
    <row r="23" spans="1:14" ht="15">
      <c r="A23" s="5" t="s">
        <v>19</v>
      </c>
      <c r="B23" s="8" t="s">
        <v>36</v>
      </c>
      <c r="C23" s="2">
        <v>0.08194444444444444</v>
      </c>
      <c r="D23" s="2">
        <v>0.07291666666666667</v>
      </c>
      <c r="E23" s="2">
        <v>0.11458333333333333</v>
      </c>
      <c r="F23" s="2">
        <v>0.10694444444444444</v>
      </c>
      <c r="G23" s="2">
        <v>0.09027777777777778</v>
      </c>
      <c r="H23" s="2">
        <v>0.10833333333333334</v>
      </c>
      <c r="I23" s="2">
        <v>0.09930555555555555</v>
      </c>
      <c r="J23" s="2">
        <v>0.1277777777777778</v>
      </c>
      <c r="K23" s="2">
        <v>0.08541666666666665</v>
      </c>
      <c r="L23" s="2">
        <v>0.08055555555555556</v>
      </c>
      <c r="M23" s="2">
        <v>0.08888888888888889</v>
      </c>
      <c r="N23" s="2">
        <v>0.07916666666666666</v>
      </c>
    </row>
    <row r="24" spans="1:14" ht="15">
      <c r="A24" s="5" t="s">
        <v>19</v>
      </c>
      <c r="B24" s="8" t="s">
        <v>37</v>
      </c>
      <c r="C24" s="2">
        <v>0.08055555555555556</v>
      </c>
      <c r="D24" s="2">
        <v>0.07083333333333333</v>
      </c>
      <c r="E24" s="2">
        <v>0.10833333333333334</v>
      </c>
      <c r="F24" s="2">
        <v>0.09166666666666667</v>
      </c>
      <c r="G24" s="2">
        <v>0.08819444444444445</v>
      </c>
      <c r="H24" s="2">
        <v>0.09583333333333333</v>
      </c>
      <c r="I24" s="2">
        <v>0.09583333333333333</v>
      </c>
      <c r="J24" s="2">
        <v>0.11666666666666665</v>
      </c>
      <c r="K24" s="2">
        <v>0.08263888888888889</v>
      </c>
      <c r="L24" s="2">
        <v>0.07777777777777778</v>
      </c>
      <c r="M24" s="2">
        <v>0.08125</v>
      </c>
      <c r="N24" s="2">
        <v>0.07430555555555556</v>
      </c>
    </row>
    <row r="25" spans="1:14" ht="15">
      <c r="A25" s="3" t="s">
        <v>17</v>
      </c>
      <c r="B25" s="8" t="s">
        <v>38</v>
      </c>
      <c r="C25" s="2">
        <v>0.6680555555555556</v>
      </c>
      <c r="D25" s="2">
        <v>0.6930555555555555</v>
      </c>
      <c r="E25" s="2">
        <v>0.7833333333333333</v>
      </c>
      <c r="F25" s="2">
        <v>0.7472222222222222</v>
      </c>
      <c r="G25" s="2">
        <v>0.43333333333333335</v>
      </c>
      <c r="H25" s="2">
        <v>0.6298611111111111</v>
      </c>
      <c r="I25" s="2">
        <v>0.9222222222222222</v>
      </c>
      <c r="J25" s="2">
        <v>0.9145833333333333</v>
      </c>
      <c r="K25" s="2">
        <v>1.0645833333333334</v>
      </c>
      <c r="L25" s="2">
        <v>0.4798611111111111</v>
      </c>
      <c r="M25" s="2">
        <v>0.5256944444444445</v>
      </c>
      <c r="N25" s="2">
        <v>0.5111111111111112</v>
      </c>
    </row>
    <row r="26" spans="1:14" ht="15">
      <c r="A26" s="3" t="s">
        <v>17</v>
      </c>
      <c r="B26" s="8" t="s">
        <v>39</v>
      </c>
      <c r="C26" s="2">
        <v>0.17500000000000002</v>
      </c>
      <c r="D26" s="2">
        <v>0.2298611111111111</v>
      </c>
      <c r="E26" s="2">
        <v>0.26944444444444443</v>
      </c>
      <c r="F26" s="2">
        <v>0.2513888888888889</v>
      </c>
      <c r="G26" s="2">
        <v>0.17569444444444446</v>
      </c>
      <c r="H26" s="2">
        <v>0.18958333333333333</v>
      </c>
      <c r="I26" s="2">
        <v>0.18611111111111112</v>
      </c>
      <c r="J26" s="2">
        <v>0.2923611111111111</v>
      </c>
      <c r="K26" s="2">
        <v>0.13472222222222222</v>
      </c>
      <c r="L26" s="2">
        <v>0.14027777777777778</v>
      </c>
      <c r="M26" s="2">
        <v>0.1638888888888889</v>
      </c>
      <c r="N26" s="2">
        <v>0.14652777777777778</v>
      </c>
    </row>
    <row r="27" spans="1:14" ht="15">
      <c r="A27" s="1" t="s">
        <v>13</v>
      </c>
      <c r="B27" s="9" t="s">
        <v>40</v>
      </c>
      <c r="C27" s="2">
        <v>0.25277777777777777</v>
      </c>
      <c r="D27" s="2">
        <v>0.29375</v>
      </c>
      <c r="E27" s="2">
        <v>0.40972222222222227</v>
      </c>
      <c r="F27" s="2">
        <v>0.4263888888888889</v>
      </c>
      <c r="G27" s="2">
        <v>0.2298611111111111</v>
      </c>
      <c r="H27" s="2">
        <v>0.3</v>
      </c>
      <c r="I27" s="2">
        <v>0.3020833333333333</v>
      </c>
      <c r="J27" s="2">
        <v>0.4298611111111111</v>
      </c>
      <c r="K27" s="2">
        <v>0.31180555555555556</v>
      </c>
      <c r="L27" s="2">
        <v>0.26666666666666666</v>
      </c>
      <c r="M27" s="2">
        <v>0.21458333333333335</v>
      </c>
      <c r="N27" s="2">
        <v>0.2548611111111111</v>
      </c>
    </row>
    <row r="28" spans="1:14" ht="15">
      <c r="A28" s="5" t="s">
        <v>19</v>
      </c>
      <c r="B28" s="9" t="s">
        <v>41</v>
      </c>
      <c r="C28" s="2">
        <v>0.15069444444444444</v>
      </c>
      <c r="D28" s="2">
        <v>0.1326388888888889</v>
      </c>
      <c r="E28" s="2">
        <v>0.2388888888888889</v>
      </c>
      <c r="F28" s="2">
        <v>0.1826388888888889</v>
      </c>
      <c r="G28" s="2">
        <v>0.15833333333333333</v>
      </c>
      <c r="H28" s="2">
        <v>0.17500000000000002</v>
      </c>
      <c r="I28" s="2">
        <v>0.1708333333333333</v>
      </c>
      <c r="J28" s="2">
        <v>0.3034722222222222</v>
      </c>
      <c r="K28" s="2">
        <v>0.16805555555555554</v>
      </c>
      <c r="L28" s="2">
        <v>0.1951388888888889</v>
      </c>
      <c r="M28" s="2">
        <v>0.1638888888888889</v>
      </c>
      <c r="N28" s="2">
        <v>0.11805555555555557</v>
      </c>
    </row>
    <row r="29" spans="1:14" ht="15">
      <c r="A29" s="5" t="s">
        <v>19</v>
      </c>
      <c r="B29" s="9" t="s">
        <v>42</v>
      </c>
      <c r="C29" s="2">
        <v>0.08055555555555556</v>
      </c>
      <c r="D29" s="2">
        <v>0.07361111111111111</v>
      </c>
      <c r="E29" s="2">
        <v>0.1125</v>
      </c>
      <c r="F29" s="2">
        <v>0.1125</v>
      </c>
      <c r="G29" s="2">
        <v>0.08750000000000001</v>
      </c>
      <c r="H29" s="2">
        <v>0.10694444444444444</v>
      </c>
      <c r="I29" s="2">
        <v>0.09930555555555555</v>
      </c>
      <c r="J29" s="2">
        <v>0.12430555555555556</v>
      </c>
      <c r="K29" s="2">
        <v>0.08333333333333333</v>
      </c>
      <c r="L29" s="2">
        <v>0.07777777777777778</v>
      </c>
      <c r="M29" s="2">
        <v>0.08819444444444445</v>
      </c>
      <c r="N29" s="2">
        <v>0.07361111111111111</v>
      </c>
    </row>
    <row r="30" spans="1:14" ht="15">
      <c r="A30" s="5" t="s">
        <v>19</v>
      </c>
      <c r="B30" s="9" t="s">
        <v>43</v>
      </c>
      <c r="C30" s="2">
        <v>0.08194444444444444</v>
      </c>
      <c r="D30" s="2">
        <v>0.07361111111111111</v>
      </c>
      <c r="E30" s="2">
        <v>0.11388888888888889</v>
      </c>
      <c r="F30" s="2">
        <v>0.18194444444444444</v>
      </c>
      <c r="G30" s="2">
        <v>0.08750000000000001</v>
      </c>
      <c r="H30" s="2">
        <v>0.10972222222222222</v>
      </c>
      <c r="I30" s="2">
        <v>0.10208333333333335</v>
      </c>
      <c r="J30" s="2">
        <v>0.12291666666666667</v>
      </c>
      <c r="K30" s="2">
        <v>0.08611111111111112</v>
      </c>
      <c r="L30" s="2">
        <v>0.0798611111111111</v>
      </c>
      <c r="M30" s="2">
        <v>0.09513888888888888</v>
      </c>
      <c r="N30" s="2">
        <v>0.07777777777777778</v>
      </c>
    </row>
    <row r="31" spans="1:14" ht="15">
      <c r="A31" s="5" t="s">
        <v>19</v>
      </c>
      <c r="B31" s="9" t="s">
        <v>44</v>
      </c>
      <c r="C31" s="2">
        <v>0.0798611111111111</v>
      </c>
      <c r="D31" s="2">
        <v>0.07083333333333333</v>
      </c>
      <c r="E31" s="2">
        <v>0.10902777777777778</v>
      </c>
      <c r="F31" s="2">
        <v>0.09166666666666667</v>
      </c>
      <c r="G31" s="2">
        <v>0.08750000000000001</v>
      </c>
      <c r="H31" s="2">
        <v>0.09513888888888888</v>
      </c>
      <c r="I31" s="2">
        <v>0.09583333333333333</v>
      </c>
      <c r="J31" s="2">
        <v>0.11597222222222221</v>
      </c>
      <c r="K31" s="2">
        <v>0.08263888888888889</v>
      </c>
      <c r="L31" s="2">
        <v>0.07708333333333334</v>
      </c>
      <c r="M31" s="2">
        <v>0.08541666666666665</v>
      </c>
      <c r="N31" s="2">
        <v>0.11527777777777777</v>
      </c>
    </row>
    <row r="32" spans="1:14" ht="15">
      <c r="A32" s="3" t="s">
        <v>17</v>
      </c>
      <c r="B32" s="9" t="s">
        <v>45</v>
      </c>
      <c r="C32" s="2">
        <v>0.6875</v>
      </c>
      <c r="D32" s="2">
        <v>0.611111111111111</v>
      </c>
      <c r="E32" s="2">
        <v>0.7881944444444445</v>
      </c>
      <c r="F32" s="2">
        <v>0.7819444444444444</v>
      </c>
      <c r="G32" s="2">
        <v>0.43472222222222223</v>
      </c>
      <c r="H32" s="2">
        <v>0.6486111111111111</v>
      </c>
      <c r="I32" s="2">
        <v>0.9131944444444445</v>
      </c>
      <c r="J32" s="2">
        <v>0.8951388888888889</v>
      </c>
      <c r="K32" s="2">
        <v>0.5826388888888888</v>
      </c>
      <c r="L32" s="2">
        <v>0.48125</v>
      </c>
      <c r="M32" s="2">
        <v>0.5333333333333333</v>
      </c>
      <c r="N32" s="2">
        <v>0.5159722222222222</v>
      </c>
    </row>
    <row r="33" spans="1:14" ht="15">
      <c r="A33" s="3" t="s">
        <v>17</v>
      </c>
      <c r="B33" s="9" t="s">
        <v>46</v>
      </c>
      <c r="C33" s="2">
        <v>0.19236111111111112</v>
      </c>
      <c r="D33" s="2">
        <v>0.16666666666666666</v>
      </c>
      <c r="E33" s="2">
        <v>0.25625000000000003</v>
      </c>
      <c r="F33" s="2">
        <v>0.18611111111111112</v>
      </c>
      <c r="G33" s="2">
        <v>0.17152777777777775</v>
      </c>
      <c r="H33" s="2">
        <v>0.20694444444444446</v>
      </c>
      <c r="I33" s="2">
        <v>0.17916666666666667</v>
      </c>
      <c r="J33" s="2">
        <v>0.30416666666666664</v>
      </c>
      <c r="K33" s="2">
        <v>0.15069444444444444</v>
      </c>
      <c r="L33" s="2">
        <v>0.14166666666666666</v>
      </c>
      <c r="M33" s="2">
        <v>0.16458333333333333</v>
      </c>
      <c r="N33" s="2">
        <v>0.14652777777777778</v>
      </c>
    </row>
    <row r="35" spans="1:14" ht="15">
      <c r="A35" s="5" t="s">
        <v>47</v>
      </c>
      <c r="B35" s="6" t="s">
        <v>48</v>
      </c>
      <c r="C35" s="2">
        <f>SUM(C3,C4,C5,C7,C8)</f>
        <v>0.3048611111111111</v>
      </c>
      <c r="D35" s="2">
        <f aca="true" t="shared" si="0" ref="D35:M35">SUM(D3,D4,D5,D7,D8)</f>
        <v>0.31319444444444444</v>
      </c>
      <c r="E35" s="2">
        <f t="shared" si="0"/>
        <v>0.5722222222222222</v>
      </c>
      <c r="F35" s="2">
        <f t="shared" si="0"/>
        <v>0.8465277777777778</v>
      </c>
      <c r="G35" s="2">
        <f t="shared" si="0"/>
        <v>0.36250000000000004</v>
      </c>
      <c r="H35" s="2">
        <f t="shared" si="0"/>
        <v>0.3826388888888889</v>
      </c>
      <c r="I35" s="2">
        <f t="shared" si="0"/>
        <v>0.3576388888888889</v>
      </c>
      <c r="J35" s="2">
        <f t="shared" si="0"/>
        <v>0.5861111111111111</v>
      </c>
      <c r="K35" s="2">
        <f t="shared" si="0"/>
        <v>0.38055555555555554</v>
      </c>
      <c r="L35" s="2">
        <f t="shared" si="0"/>
        <v>0.3256944444444444</v>
      </c>
      <c r="M35" s="2">
        <f t="shared" si="0"/>
        <v>0.3555555555555555</v>
      </c>
      <c r="N35" s="2">
        <f>SUM(N3,N4,N5,N7,N8)</f>
        <v>0.28055555555555556</v>
      </c>
    </row>
    <row r="36" spans="1:14" ht="15">
      <c r="A36" s="5" t="s">
        <v>47</v>
      </c>
      <c r="B36" s="7" t="s">
        <v>49</v>
      </c>
      <c r="C36" s="2">
        <f>SUM(C3,C4,C6,C13,C14,C15)</f>
        <v>0.38125</v>
      </c>
      <c r="D36" s="2">
        <f>SUM(D3,D4,D6,D13,D14,D15)</f>
        <v>0.4138888888888889</v>
      </c>
      <c r="E36" s="2">
        <f aca="true" t="shared" si="1" ref="E36:N36">SUM(E3,E4,E6,E13,E14,E15)</f>
        <v>0.6534722222222222</v>
      </c>
      <c r="F36" s="2">
        <f t="shared" si="1"/>
        <v>0.42986111111111114</v>
      </c>
      <c r="G36" s="2">
        <f t="shared" si="1"/>
        <v>0.4395833333333334</v>
      </c>
      <c r="H36" s="2">
        <f t="shared" si="1"/>
        <v>0.4763888888888889</v>
      </c>
      <c r="I36" s="2">
        <f t="shared" si="1"/>
        <v>0.4597222222222222</v>
      </c>
      <c r="J36" s="2">
        <f t="shared" si="1"/>
        <v>0.6631944444444444</v>
      </c>
      <c r="K36" s="2">
        <f t="shared" si="1"/>
        <v>0.4875</v>
      </c>
      <c r="L36" s="2">
        <f t="shared" si="1"/>
        <v>0.4479166666666667</v>
      </c>
      <c r="M36" s="2">
        <f t="shared" si="1"/>
        <v>0.4118055555555556</v>
      </c>
      <c r="N36" s="2">
        <f t="shared" si="1"/>
        <v>0.34236111111111117</v>
      </c>
    </row>
    <row r="37" spans="1:14" ht="15">
      <c r="A37" s="5" t="s">
        <v>47</v>
      </c>
      <c r="B37" s="8" t="s">
        <v>50</v>
      </c>
      <c r="C37" s="2">
        <f>SUM(C3,C4,C5,C20,C21,C22)</f>
        <v>0.5680555555555555</v>
      </c>
      <c r="D37" s="2">
        <f aca="true" t="shared" si="2" ref="D37:N37">SUM(D3,D4,D5,D20,D21,D22)</f>
        <v>0.6020833333333333</v>
      </c>
      <c r="E37" s="2">
        <f t="shared" si="2"/>
        <v>0.890277777777778</v>
      </c>
      <c r="F37" s="2">
        <f t="shared" si="2"/>
        <v>1.120138888888889</v>
      </c>
      <c r="G37" s="2">
        <f t="shared" si="2"/>
        <v>0.6375000000000001</v>
      </c>
      <c r="H37" s="2">
        <f t="shared" si="2"/>
        <v>0.6930555555555555</v>
      </c>
      <c r="I37" s="2">
        <f t="shared" si="2"/>
        <v>0.6868055555555556</v>
      </c>
      <c r="J37" s="2">
        <f t="shared" si="2"/>
        <v>1.0118055555555556</v>
      </c>
      <c r="K37" s="2">
        <f t="shared" si="2"/>
        <v>0.7534722222222222</v>
      </c>
      <c r="L37" s="2">
        <f t="shared" si="2"/>
        <v>0.6583333333333332</v>
      </c>
      <c r="M37" s="2">
        <f t="shared" si="2"/>
        <v>0.5305555555555556</v>
      </c>
      <c r="N37" s="2">
        <f t="shared" si="2"/>
        <v>0.5243055555555556</v>
      </c>
    </row>
    <row r="38" spans="1:14" ht="15">
      <c r="A38" s="5" t="s">
        <v>47</v>
      </c>
      <c r="B38" s="9" t="s">
        <v>51</v>
      </c>
      <c r="C38" s="2">
        <f>SUM(C13,C3,C4,C5,C27,C28,C29)</f>
        <v>0.6402777777777778</v>
      </c>
      <c r="D38" s="2">
        <f aca="true" t="shared" si="3" ref="D38:N38">SUM(D13,D3,D4,D5,D27,D28,D29)</f>
        <v>0.7118055555555555</v>
      </c>
      <c r="E38" s="2">
        <f t="shared" si="3"/>
        <v>1.0236111111111112</v>
      </c>
      <c r="F38" s="2">
        <f t="shared" si="3"/>
        <v>1.3958333333333333</v>
      </c>
      <c r="G38" s="2">
        <f t="shared" si="3"/>
        <v>0.6395833333333333</v>
      </c>
      <c r="H38" s="2">
        <f t="shared" si="3"/>
        <v>0.7784722222222222</v>
      </c>
      <c r="I38" s="2">
        <f t="shared" si="3"/>
        <v>0.7687499999999999</v>
      </c>
      <c r="J38" s="2">
        <f t="shared" si="3"/>
        <v>1.1270833333333332</v>
      </c>
      <c r="K38" s="2">
        <f t="shared" si="3"/>
        <v>0.8270833333333334</v>
      </c>
      <c r="L38" s="2">
        <f t="shared" si="3"/>
        <v>0.7465277777777777</v>
      </c>
      <c r="M38" s="2">
        <f t="shared" si="3"/>
        <v>0.6430555555555556</v>
      </c>
      <c r="N38" s="2">
        <f t="shared" si="3"/>
        <v>0.5819444444444444</v>
      </c>
    </row>
    <row r="39" spans="1:14" ht="15">
      <c r="A39" s="10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>
      <c r="A40" s="5" t="s">
        <v>52</v>
      </c>
      <c r="B40" s="6" t="s">
        <v>48</v>
      </c>
      <c r="C40" s="2">
        <f>SUM(C3,C4,C5,C7,C9)</f>
        <v>0.30624999999999997</v>
      </c>
      <c r="D40" s="2">
        <f aca="true" t="shared" si="4" ref="D40:N40">SUM(D3,D4,D5,D7,D9)</f>
        <v>0.3145833333333333</v>
      </c>
      <c r="E40" s="2">
        <f t="shared" si="4"/>
        <v>0.4895833333333333</v>
      </c>
      <c r="F40" s="2">
        <f t="shared" si="4"/>
        <v>0.85</v>
      </c>
      <c r="G40" s="2">
        <f t="shared" si="4"/>
        <v>0.3215277777777778</v>
      </c>
      <c r="H40" s="2">
        <f t="shared" si="4"/>
        <v>0.3854166666666667</v>
      </c>
      <c r="I40" s="2">
        <f t="shared" si="4"/>
        <v>0.3590277777777778</v>
      </c>
      <c r="J40" s="2">
        <f t="shared" si="4"/>
        <v>0.5416666666666666</v>
      </c>
      <c r="K40" s="2">
        <f t="shared" si="4"/>
        <v>0.38263888888888886</v>
      </c>
      <c r="L40" s="2">
        <f t="shared" si="4"/>
        <v>0.3256944444444444</v>
      </c>
      <c r="M40" s="2">
        <f t="shared" si="4"/>
        <v>0.3597222222222222</v>
      </c>
      <c r="N40" s="2">
        <f t="shared" si="4"/>
        <v>0.28402777777777777</v>
      </c>
    </row>
    <row r="41" spans="1:14" ht="15">
      <c r="A41" s="5" t="s">
        <v>52</v>
      </c>
      <c r="B41" s="7" t="s">
        <v>49</v>
      </c>
      <c r="C41" s="2">
        <f>SUM(C3,C4,C5,C13,C14,C16)</f>
        <v>0.3798611111111111</v>
      </c>
      <c r="D41" s="2">
        <f aca="true" t="shared" si="5" ref="D41:N41">SUM(D3,D4,D5,D13,D14,D16)</f>
        <v>0.4090277777777778</v>
      </c>
      <c r="E41" s="2">
        <f t="shared" si="5"/>
        <v>0.65</v>
      </c>
      <c r="F41" s="2">
        <f t="shared" si="5"/>
        <v>0.9145833333333333</v>
      </c>
      <c r="G41" s="2">
        <f t="shared" si="5"/>
        <v>0.43888888888888894</v>
      </c>
      <c r="H41" s="2">
        <f t="shared" si="5"/>
        <v>0.4715277777777778</v>
      </c>
      <c r="I41" s="2">
        <f t="shared" si="5"/>
        <v>0.45</v>
      </c>
      <c r="J41" s="2">
        <f t="shared" si="5"/>
        <v>0.6659722222222222</v>
      </c>
      <c r="K41" s="2">
        <f t="shared" si="5"/>
        <v>0.4875</v>
      </c>
      <c r="L41" s="2">
        <f t="shared" si="5"/>
        <v>0.4111111111111111</v>
      </c>
      <c r="M41" s="2">
        <f t="shared" si="5"/>
        <v>0.40555555555555556</v>
      </c>
      <c r="N41" s="2">
        <f t="shared" si="5"/>
        <v>0.34375</v>
      </c>
    </row>
    <row r="42" spans="1:14" ht="15">
      <c r="A42" s="5" t="s">
        <v>52</v>
      </c>
      <c r="B42" s="8" t="s">
        <v>50</v>
      </c>
      <c r="C42" s="2">
        <f>SUM(C3,C4,C5,C20,C21,C23)</f>
        <v>0.5673611111111111</v>
      </c>
      <c r="D42" s="2">
        <f aca="true" t="shared" si="6" ref="D42:N42">SUM(D3,D4,D5,D20,D21,D23)</f>
        <v>0.6020833333333333</v>
      </c>
      <c r="E42" s="2">
        <f t="shared" si="6"/>
        <v>0.8937500000000002</v>
      </c>
      <c r="F42" s="2">
        <f t="shared" si="6"/>
        <v>1.1340277777777779</v>
      </c>
      <c r="G42" s="2">
        <f t="shared" si="6"/>
        <v>0.5972222222222223</v>
      </c>
      <c r="H42" s="2">
        <f t="shared" si="6"/>
        <v>0.695138888888889</v>
      </c>
      <c r="I42" s="2">
        <f t="shared" si="6"/>
        <v>0.6888888888888889</v>
      </c>
      <c r="J42" s="2">
        <f t="shared" si="6"/>
        <v>1.0159722222222223</v>
      </c>
      <c r="K42" s="2">
        <f t="shared" si="6"/>
        <v>0.7555555555555555</v>
      </c>
      <c r="L42" s="2">
        <f t="shared" si="6"/>
        <v>0.6618055555555555</v>
      </c>
      <c r="M42" s="2">
        <f t="shared" si="6"/>
        <v>0.5347222222222222</v>
      </c>
      <c r="N42" s="2">
        <f t="shared" si="6"/>
        <v>0.5263888888888888</v>
      </c>
    </row>
    <row r="43" spans="1:14" ht="15">
      <c r="A43" s="5" t="s">
        <v>52</v>
      </c>
      <c r="B43" s="9" t="s">
        <v>51</v>
      </c>
      <c r="C43" s="2">
        <f>SUM(C3,C4,C5,C27,C28,C30,C13)</f>
        <v>0.6416666666666666</v>
      </c>
      <c r="D43" s="2">
        <f aca="true" t="shared" si="7" ref="D43:N43">SUM(D3,D4,D5,D27,D28,D30,D13)</f>
        <v>0.7118055555555555</v>
      </c>
      <c r="E43" s="2">
        <f t="shared" si="7"/>
        <v>1.0250000000000001</v>
      </c>
      <c r="F43" s="2">
        <f t="shared" si="7"/>
        <v>1.465277777777778</v>
      </c>
      <c r="G43" s="2">
        <f t="shared" si="7"/>
        <v>0.6395833333333333</v>
      </c>
      <c r="H43" s="2">
        <f t="shared" si="7"/>
        <v>0.78125</v>
      </c>
      <c r="I43" s="2">
        <f t="shared" si="7"/>
        <v>0.7715277777777777</v>
      </c>
      <c r="J43" s="2">
        <f t="shared" si="7"/>
        <v>1.1256944444444443</v>
      </c>
      <c r="K43" s="2">
        <f t="shared" si="7"/>
        <v>0.8298611111111112</v>
      </c>
      <c r="L43" s="2">
        <f t="shared" si="7"/>
        <v>0.748611111111111</v>
      </c>
      <c r="M43" s="2">
        <f t="shared" si="7"/>
        <v>0.6499999999999999</v>
      </c>
      <c r="N43" s="2">
        <f t="shared" si="7"/>
        <v>0.5861111111111111</v>
      </c>
    </row>
    <row r="44" spans="1:14" ht="15">
      <c r="A44" s="10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>
      <c r="A45" s="5" t="s">
        <v>53</v>
      </c>
      <c r="B45" s="6" t="s">
        <v>48</v>
      </c>
      <c r="C45" s="2">
        <f>SUM(C3,C4,C5,C7,C10)</f>
        <v>0.3048611111111111</v>
      </c>
      <c r="D45" s="2">
        <f aca="true" t="shared" si="8" ref="D45:N45">SUM(D3,D4,D5,D7,D10)</f>
        <v>0.31180555555555556</v>
      </c>
      <c r="E45" s="2">
        <f t="shared" si="8"/>
        <v>0.4847222222222222</v>
      </c>
      <c r="F45" s="2">
        <f t="shared" si="8"/>
        <v>0.8451388888888889</v>
      </c>
      <c r="G45" s="2">
        <f t="shared" si="8"/>
        <v>0.3180555555555556</v>
      </c>
      <c r="H45" s="2">
        <f t="shared" si="8"/>
        <v>0.37430555555555556</v>
      </c>
      <c r="I45" s="2">
        <f t="shared" si="8"/>
        <v>0.3590277777777778</v>
      </c>
      <c r="J45" s="2">
        <f t="shared" si="8"/>
        <v>0.5347222222222222</v>
      </c>
      <c r="K45" s="2">
        <f t="shared" si="8"/>
        <v>0.37777777777777777</v>
      </c>
      <c r="L45" s="2">
        <f t="shared" si="8"/>
        <v>0.36527777777777776</v>
      </c>
      <c r="M45" s="2">
        <f t="shared" si="8"/>
        <v>0.35624999999999996</v>
      </c>
      <c r="N45" s="2">
        <f t="shared" si="8"/>
        <v>0.2798611111111111</v>
      </c>
    </row>
    <row r="46" spans="1:14" ht="15">
      <c r="A46" s="5" t="s">
        <v>53</v>
      </c>
      <c r="B46" s="7" t="s">
        <v>49</v>
      </c>
      <c r="C46" s="2">
        <f>SUM(C3,C4,C5,C13,C14,C17)</f>
        <v>0.3770833333333333</v>
      </c>
      <c r="D46" s="2">
        <f aca="true" t="shared" si="9" ref="D46:N46">SUM(D3,D4,D5,D13,D14,D17)</f>
        <v>0.40694444444444444</v>
      </c>
      <c r="E46" s="2">
        <f t="shared" si="9"/>
        <v>0.64375</v>
      </c>
      <c r="F46" s="2">
        <f t="shared" si="9"/>
        <v>0.9097222222222222</v>
      </c>
      <c r="G46" s="2">
        <f t="shared" si="9"/>
        <v>0.4354166666666667</v>
      </c>
      <c r="H46" s="2">
        <f t="shared" si="9"/>
        <v>0.4590277777777778</v>
      </c>
      <c r="I46" s="2">
        <f t="shared" si="9"/>
        <v>0.44583333333333336</v>
      </c>
      <c r="J46" s="2">
        <f t="shared" si="9"/>
        <v>0.6555555555555556</v>
      </c>
      <c r="K46" s="2">
        <f t="shared" si="9"/>
        <v>0.4826388888888889</v>
      </c>
      <c r="L46" s="2">
        <f t="shared" si="9"/>
        <v>0.4083333333333333</v>
      </c>
      <c r="M46" s="2">
        <f t="shared" si="9"/>
        <v>0.3986111111111111</v>
      </c>
      <c r="N46" s="2">
        <f t="shared" si="9"/>
        <v>0.3388888888888889</v>
      </c>
    </row>
    <row r="47" spans="1:14" ht="15">
      <c r="A47" s="5" t="s">
        <v>53</v>
      </c>
      <c r="B47" s="8" t="s">
        <v>50</v>
      </c>
      <c r="C47" s="2">
        <f>SUM(C3,C4,C5,C20,C21,C24)</f>
        <v>0.5659722222222222</v>
      </c>
      <c r="D47" s="2">
        <f aca="true" t="shared" si="10" ref="D47:N47">SUM(D3,D4,D5,D20,D21,D24)</f>
        <v>0.6</v>
      </c>
      <c r="E47" s="2">
        <f t="shared" si="10"/>
        <v>0.8875000000000002</v>
      </c>
      <c r="F47" s="2">
        <f t="shared" si="10"/>
        <v>1.11875</v>
      </c>
      <c r="G47" s="2">
        <f t="shared" si="10"/>
        <v>0.595138888888889</v>
      </c>
      <c r="H47" s="2">
        <f t="shared" si="10"/>
        <v>0.6826388888888889</v>
      </c>
      <c r="I47" s="2">
        <f t="shared" si="10"/>
        <v>0.6854166666666667</v>
      </c>
      <c r="J47" s="2">
        <f t="shared" si="10"/>
        <v>1.0048611111111112</v>
      </c>
      <c r="K47" s="2">
        <f t="shared" si="10"/>
        <v>0.7527777777777778</v>
      </c>
      <c r="L47" s="2">
        <f t="shared" si="10"/>
        <v>0.6590277777777778</v>
      </c>
      <c r="M47" s="2">
        <f t="shared" si="10"/>
        <v>0.5270833333333333</v>
      </c>
      <c r="N47" s="2">
        <f t="shared" si="10"/>
        <v>0.5215277777777777</v>
      </c>
    </row>
    <row r="48" spans="1:14" ht="15">
      <c r="A48" s="5" t="s">
        <v>53</v>
      </c>
      <c r="B48" s="9" t="s">
        <v>51</v>
      </c>
      <c r="C48" s="2">
        <f>SUM(C3,C4,C5,C27,C28,C31,C13)</f>
        <v>0.6395833333333333</v>
      </c>
      <c r="D48" s="2">
        <f aca="true" t="shared" si="11" ref="D48:N48">SUM(D3,D4,D5,D27,D28,D31,D13)</f>
        <v>0.7090277777777777</v>
      </c>
      <c r="E48" s="2">
        <f t="shared" si="11"/>
        <v>1.020138888888889</v>
      </c>
      <c r="F48" s="2">
        <f t="shared" si="11"/>
        <v>1.3750000000000002</v>
      </c>
      <c r="G48" s="2">
        <f t="shared" si="11"/>
        <v>0.6395833333333333</v>
      </c>
      <c r="H48" s="2">
        <f t="shared" si="11"/>
        <v>0.7666666666666667</v>
      </c>
      <c r="I48" s="2">
        <f t="shared" si="11"/>
        <v>0.7652777777777777</v>
      </c>
      <c r="J48" s="2">
        <f t="shared" si="11"/>
        <v>1.11875</v>
      </c>
      <c r="K48" s="2">
        <f t="shared" si="11"/>
        <v>0.826388888888889</v>
      </c>
      <c r="L48" s="2">
        <f t="shared" si="11"/>
        <v>0.7458333333333332</v>
      </c>
      <c r="M48" s="2">
        <f t="shared" si="11"/>
        <v>0.6402777777777777</v>
      </c>
      <c r="N48" s="2">
        <f t="shared" si="11"/>
        <v>0.6236111111111111</v>
      </c>
    </row>
    <row r="49" spans="1:14" ht="15">
      <c r="A49" s="10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">
      <c r="A50" s="11" t="s">
        <v>54</v>
      </c>
      <c r="B50" s="6" t="s">
        <v>48</v>
      </c>
      <c r="C50" s="2">
        <f>SUM(C3,C4,C5,C6,C12)</f>
        <v>0.2951388888888889</v>
      </c>
      <c r="D50" s="2">
        <f aca="true" t="shared" si="12" ref="D50:N50">SUM(D3,D4,D5,D6,D12)</f>
        <v>0.3263888888888889</v>
      </c>
      <c r="E50" s="2">
        <f t="shared" si="12"/>
        <v>0.4423611111111111</v>
      </c>
      <c r="F50" s="2">
        <f t="shared" si="12"/>
        <v>0.8125</v>
      </c>
      <c r="G50" s="2">
        <f t="shared" si="12"/>
        <v>0.3</v>
      </c>
      <c r="H50" s="2">
        <f t="shared" si="12"/>
        <v>0.3472222222222222</v>
      </c>
      <c r="I50" s="2">
        <f t="shared" si="12"/>
        <v>0.3291666666666667</v>
      </c>
      <c r="J50" s="2">
        <f t="shared" si="12"/>
        <v>0.49166666666666664</v>
      </c>
      <c r="K50" s="2">
        <f t="shared" si="12"/>
        <v>0.37152777777777773</v>
      </c>
      <c r="L50" s="2">
        <f t="shared" si="12"/>
        <v>0.29930555555555555</v>
      </c>
      <c r="M50" s="2">
        <f t="shared" si="12"/>
        <v>0.4444444444444444</v>
      </c>
      <c r="N50" s="2">
        <f t="shared" si="12"/>
        <v>0.24861111111111112</v>
      </c>
    </row>
    <row r="51" spans="1:14" ht="15">
      <c r="A51" s="11" t="s">
        <v>54</v>
      </c>
      <c r="B51" s="7" t="s">
        <v>49</v>
      </c>
      <c r="C51" s="2">
        <f>SUM(C3,C4,C5,C6,C13,C19)</f>
        <v>0.3680555555555556</v>
      </c>
      <c r="D51" s="2">
        <f aca="true" t="shared" si="13" ref="D51:N51">SUM(D3,D4,D5,D6,D13,D19)</f>
        <v>0.4145833333333333</v>
      </c>
      <c r="E51" s="2">
        <f t="shared" si="13"/>
        <v>0.5895833333333333</v>
      </c>
      <c r="F51" s="2">
        <f t="shared" si="13"/>
        <v>0.8972222222222224</v>
      </c>
      <c r="G51" s="2">
        <f t="shared" si="13"/>
        <v>0.37222222222222223</v>
      </c>
      <c r="H51" s="2">
        <f t="shared" si="13"/>
        <v>0.4375</v>
      </c>
      <c r="I51" s="2">
        <f t="shared" si="13"/>
        <v>0.42638888888888893</v>
      </c>
      <c r="J51" s="2">
        <f t="shared" si="13"/>
        <v>0.6194444444444445</v>
      </c>
      <c r="K51" s="2">
        <f t="shared" si="13"/>
        <v>0.4819444444444444</v>
      </c>
      <c r="L51" s="2">
        <f t="shared" si="13"/>
        <v>0.3868055555555555</v>
      </c>
      <c r="M51" s="2">
        <f t="shared" si="13"/>
        <v>0.38541666666666674</v>
      </c>
      <c r="N51" s="2">
        <f t="shared" si="13"/>
        <v>0.3138888888888889</v>
      </c>
    </row>
    <row r="52" spans="1:14" ht="15">
      <c r="A52" s="11" t="s">
        <v>54</v>
      </c>
      <c r="B52" s="8" t="s">
        <v>50</v>
      </c>
      <c r="C52" s="2">
        <f>SUM(C3,C4,C5,C6,C20,C26)</f>
        <v>0.5451388888888888</v>
      </c>
      <c r="D52" s="2">
        <f aca="true" t="shared" si="14" ref="D52:N52">SUM(D3,D4,D5,D6,D20,D26)</f>
        <v>0.6770833333333334</v>
      </c>
      <c r="E52" s="2">
        <f t="shared" si="14"/>
        <v>0.867361111111111</v>
      </c>
      <c r="F52" s="2">
        <f t="shared" si="14"/>
        <v>1.1590277777777778</v>
      </c>
      <c r="G52" s="2">
        <f t="shared" si="14"/>
        <v>0.5611111111111112</v>
      </c>
      <c r="H52" s="2">
        <f t="shared" si="14"/>
        <v>0.6465277777777778</v>
      </c>
      <c r="I52" s="2">
        <f t="shared" si="14"/>
        <v>0.6444444444444445</v>
      </c>
      <c r="J52" s="2">
        <f t="shared" si="14"/>
        <v>0.9486111111111111</v>
      </c>
      <c r="K52" s="2">
        <f t="shared" si="14"/>
        <v>0.6958333333333333</v>
      </c>
      <c r="L52" s="2">
        <f t="shared" si="14"/>
        <v>0.6111111111111112</v>
      </c>
      <c r="M52" s="2">
        <f t="shared" si="14"/>
        <v>0.4881944444444445</v>
      </c>
      <c r="N52" s="2">
        <f t="shared" si="14"/>
        <v>0.4652777777777778</v>
      </c>
    </row>
    <row r="53" spans="1:14" ht="15">
      <c r="A53" s="11" t="s">
        <v>54</v>
      </c>
      <c r="B53" s="9" t="s">
        <v>51</v>
      </c>
      <c r="C53" s="2">
        <f>SUM(C3,C4,C5,C6,C27,C33,C13)</f>
        <v>0.6368055555555555</v>
      </c>
      <c r="D53" s="2">
        <f aca="true" t="shared" si="15" ref="D53:N53">SUM(D3,D4,D5,D6,D27,D33,D13)</f>
        <v>0.7236111111111111</v>
      </c>
      <c r="E53" s="2">
        <f t="shared" si="15"/>
        <v>0.9861111111111112</v>
      </c>
      <c r="F53" s="2">
        <f t="shared" si="15"/>
        <v>1.3333333333333335</v>
      </c>
      <c r="G53" s="2">
        <f t="shared" si="15"/>
        <v>0.6034722222222222</v>
      </c>
      <c r="H53" s="2">
        <f t="shared" si="15"/>
        <v>0.7527777777777778</v>
      </c>
      <c r="I53" s="2">
        <f t="shared" si="15"/>
        <v>0.7284722222222223</v>
      </c>
      <c r="J53" s="2">
        <f t="shared" si="15"/>
        <v>1.06875</v>
      </c>
      <c r="K53" s="2">
        <f t="shared" si="15"/>
        <v>0.7847222222222222</v>
      </c>
      <c r="L53" s="2">
        <f t="shared" si="15"/>
        <v>0.6583333333333333</v>
      </c>
      <c r="M53" s="2">
        <f t="shared" si="15"/>
        <v>0.5916666666666667</v>
      </c>
      <c r="N53" s="2">
        <f t="shared" si="15"/>
        <v>0.5673611111111111</v>
      </c>
    </row>
    <row r="54" spans="1:14" ht="15">
      <c r="A54" s="10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>
      <c r="A55" s="11" t="s">
        <v>55</v>
      </c>
      <c r="B55" s="6" t="s">
        <v>48</v>
      </c>
      <c r="C55" s="2">
        <f>SUM(C3,C4,C5,C6,C11)</f>
        <v>0.4083333333333333</v>
      </c>
      <c r="D55" s="2">
        <f aca="true" t="shared" si="16" ref="D55:N55">SUM(D3,D4,D5,D6,D11)</f>
        <v>0.8479166666666667</v>
      </c>
      <c r="E55" s="2">
        <f t="shared" si="16"/>
        <v>1.113888888888889</v>
      </c>
      <c r="F55" s="2">
        <f t="shared" si="16"/>
        <v>1.4194444444444443</v>
      </c>
      <c r="G55" s="2">
        <f t="shared" si="16"/>
        <v>0.6034722222222223</v>
      </c>
      <c r="H55" s="2">
        <f t="shared" si="16"/>
        <v>0.8701388888888889</v>
      </c>
      <c r="I55" s="2">
        <f t="shared" si="16"/>
        <v>1.1097222222222223</v>
      </c>
      <c r="J55" s="2">
        <f t="shared" si="16"/>
        <v>1.3930555555555557</v>
      </c>
      <c r="K55" s="2">
        <f t="shared" si="16"/>
        <v>0.9416666666666667</v>
      </c>
      <c r="L55" s="2">
        <f t="shared" si="16"/>
        <v>0.7263888888888889</v>
      </c>
      <c r="M55" s="2">
        <f t="shared" si="16"/>
        <v>0.7875000000000001</v>
      </c>
      <c r="N55" s="2">
        <f t="shared" si="16"/>
        <v>0.625</v>
      </c>
    </row>
    <row r="56" spans="1:14" ht="15">
      <c r="A56" s="11" t="s">
        <v>55</v>
      </c>
      <c r="B56" s="7" t="s">
        <v>49</v>
      </c>
      <c r="C56" s="2">
        <f>SUM(C3,C4,C5,C6,C13,C18)</f>
        <v>0.4840277777777778</v>
      </c>
      <c r="D56" s="2">
        <f aca="true" t="shared" si="17" ref="D56:N56">SUM(D3,D4,D5,D6,D13,D18)</f>
        <v>0.95</v>
      </c>
      <c r="E56" s="2">
        <f t="shared" si="17"/>
        <v>1.328472222222222</v>
      </c>
      <c r="F56" s="2">
        <f t="shared" si="17"/>
        <v>1.5118055555555556</v>
      </c>
      <c r="G56" s="2">
        <f t="shared" si="17"/>
        <v>0.6805555555555556</v>
      </c>
      <c r="H56" s="2">
        <f t="shared" si="17"/>
        <v>0.9423611111111111</v>
      </c>
      <c r="I56" s="2">
        <f t="shared" si="17"/>
        <v>1.2208333333333332</v>
      </c>
      <c r="J56" s="2">
        <f>SUM(J3,J4,J5,J6,J13,J18)</f>
        <v>1.534722222222222</v>
      </c>
      <c r="K56" s="2">
        <f t="shared" si="17"/>
        <v>1.1041666666666665</v>
      </c>
      <c r="L56" s="2">
        <f t="shared" si="17"/>
        <v>0.8270833333333333</v>
      </c>
      <c r="M56" s="2">
        <f t="shared" si="17"/>
        <v>0.8902777777777777</v>
      </c>
      <c r="N56" s="2">
        <f t="shared" si="17"/>
        <v>0.6763888888888888</v>
      </c>
    </row>
    <row r="57" spans="1:14" ht="15">
      <c r="A57" s="11" t="s">
        <v>55</v>
      </c>
      <c r="B57" s="8" t="s">
        <v>50</v>
      </c>
      <c r="C57" s="2">
        <f>SUM(C3,C4,C5,C6,C20,C25)</f>
        <v>1.0381944444444444</v>
      </c>
      <c r="D57" s="2">
        <f aca="true" t="shared" si="18" ref="D57:N57">SUM(D3,D4,D5,D6,D20,D25)</f>
        <v>1.1402777777777777</v>
      </c>
      <c r="E57" s="2">
        <f t="shared" si="18"/>
        <v>1.38125</v>
      </c>
      <c r="F57" s="2">
        <f t="shared" si="18"/>
        <v>1.6548611111111111</v>
      </c>
      <c r="G57" s="2">
        <f t="shared" si="18"/>
        <v>0.8187500000000001</v>
      </c>
      <c r="H57" s="2">
        <f t="shared" si="18"/>
        <v>1.0868055555555556</v>
      </c>
      <c r="I57" s="2">
        <f t="shared" si="18"/>
        <v>1.3805555555555555</v>
      </c>
      <c r="J57" s="2">
        <f t="shared" si="18"/>
        <v>1.5708333333333333</v>
      </c>
      <c r="K57" s="2">
        <f t="shared" si="18"/>
        <v>1.6256944444444446</v>
      </c>
      <c r="L57" s="2">
        <f t="shared" si="18"/>
        <v>0.9506944444444445</v>
      </c>
      <c r="M57" s="2">
        <f t="shared" si="18"/>
        <v>0.8500000000000001</v>
      </c>
      <c r="N57" s="2">
        <f t="shared" si="18"/>
        <v>0.8298611111111112</v>
      </c>
    </row>
    <row r="58" spans="1:14" ht="15">
      <c r="A58" s="11" t="s">
        <v>55</v>
      </c>
      <c r="B58" s="9" t="s">
        <v>51</v>
      </c>
      <c r="C58" s="2">
        <f>SUM(C3,C4,C5,C6,C27,C32,C13)</f>
        <v>1.1319444444444444</v>
      </c>
      <c r="D58" s="2">
        <f aca="true" t="shared" si="19" ref="D58:N58">SUM(D3,D4,D5,D6,D27,D32,D13)</f>
        <v>1.1680555555555556</v>
      </c>
      <c r="E58" s="2">
        <f t="shared" si="19"/>
        <v>1.5180555555555555</v>
      </c>
      <c r="F58" s="2">
        <f t="shared" si="19"/>
        <v>1.929166666666667</v>
      </c>
      <c r="G58" s="2">
        <f t="shared" si="19"/>
        <v>0.8666666666666667</v>
      </c>
      <c r="H58" s="2">
        <f t="shared" si="19"/>
        <v>1.1944444444444444</v>
      </c>
      <c r="I58" s="2">
        <f t="shared" si="19"/>
        <v>1.4625</v>
      </c>
      <c r="J58" s="2">
        <f t="shared" si="19"/>
        <v>1.6597222222222223</v>
      </c>
      <c r="K58" s="2">
        <f t="shared" si="19"/>
        <v>1.2166666666666663</v>
      </c>
      <c r="L58" s="2">
        <f t="shared" si="19"/>
        <v>0.9979166666666667</v>
      </c>
      <c r="M58" s="2">
        <f t="shared" si="19"/>
        <v>0.9604166666666666</v>
      </c>
      <c r="N58" s="2">
        <f t="shared" si="19"/>
        <v>0.9368055555555556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Hope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Warden</dc:creator>
  <cp:keywords/>
  <dc:description/>
  <cp:lastModifiedBy>Charles Warden</cp:lastModifiedBy>
  <dcterms:created xsi:type="dcterms:W3CDTF">2014-05-02T20:53:54Z</dcterms:created>
  <dcterms:modified xsi:type="dcterms:W3CDTF">2014-05-02T20:55:38Z</dcterms:modified>
  <cp:category/>
  <cp:version/>
  <cp:contentType/>
  <cp:contentStatus/>
</cp:coreProperties>
</file>